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je Dokumenty\PHSR\PHSR 2016\vyhodnotenie PHSR 2015\tabulky_vyhodnotenie PHSR 2015\Vyhodnotenie PHSR 2015\"/>
    </mc:Choice>
  </mc:AlternateContent>
  <bookViews>
    <workbookView xWindow="120" yWindow="75" windowWidth="20730" windowHeight="11760" tabRatio="706" firstSheet="2" activeTab="4"/>
  </bookViews>
  <sheets>
    <sheet name="Projekty Ekon.rozvoj" sheetId="9" r:id="rId1"/>
    <sheet name="Projekty Vzdelávanie" sheetId="10" r:id="rId2"/>
    <sheet name="Projekty Infraštruktúra " sheetId="12" r:id="rId3"/>
    <sheet name="Projekty Moderná samospráva" sheetId="11" r:id="rId4"/>
    <sheet name="Projekty Kultúra, šport " sheetId="13" r:id="rId5"/>
    <sheet name="Projekty Sociálny rozvoj " sheetId="15" r:id="rId6"/>
    <sheet name="Projekty Životné prostredie" sheetId="16" r:id="rId7"/>
    <sheet name="Sumár projekty 2015-2023" sheetId="17" r:id="rId8"/>
  </sheets>
  <definedNames>
    <definedName name="_xlnm.Print_Area" localSheetId="0">'Projekty Ekon.rozvoj'!$A$1:$Z$83</definedName>
    <definedName name="_xlnm.Print_Area" localSheetId="2">'Projekty Infraštruktúra '!$A$1:$Z$76</definedName>
    <definedName name="_xlnm.Print_Area" localSheetId="4">'Projekty Kultúra, šport '!$A$1:$Z$86</definedName>
    <definedName name="_xlnm.Print_Area" localSheetId="3">'Projekty Moderná samospráva'!$A$1:$Z$34</definedName>
    <definedName name="_xlnm.Print_Area" localSheetId="5">'Projekty Sociálny rozvoj '!$A$1:$Z$80</definedName>
    <definedName name="_xlnm.Print_Area" localSheetId="1">'Projekty Vzdelávanie'!$A$1:$Z$43</definedName>
    <definedName name="_xlnm.Print_Area" localSheetId="6">'Projekty Životné prostredie'!$A$1:$Z$87</definedName>
  </definedNames>
  <calcPr calcId="171027"/>
</workbook>
</file>

<file path=xl/calcChain.xml><?xml version="1.0" encoding="utf-8"?>
<calcChain xmlns="http://schemas.openxmlformats.org/spreadsheetml/2006/main">
  <c r="E34" i="15" l="1"/>
  <c r="Q34" i="15"/>
  <c r="V34" i="15"/>
  <c r="U34" i="15"/>
  <c r="J13" i="17" l="1"/>
  <c r="I13" i="17"/>
  <c r="H13" i="17"/>
  <c r="G13" i="17"/>
  <c r="F13" i="17"/>
  <c r="E13" i="17"/>
  <c r="D13" i="17"/>
  <c r="C13" i="17"/>
  <c r="B13" i="17"/>
  <c r="J10" i="17"/>
  <c r="I10" i="17"/>
  <c r="H10" i="17"/>
  <c r="G10" i="17"/>
  <c r="F10" i="17"/>
  <c r="E10" i="17"/>
  <c r="D10" i="17"/>
  <c r="C10" i="17"/>
  <c r="J9" i="17"/>
  <c r="I9" i="17"/>
  <c r="H9" i="17"/>
  <c r="G9" i="17"/>
  <c r="F9" i="17"/>
  <c r="E9" i="17"/>
  <c r="D9" i="17"/>
  <c r="C9" i="17"/>
  <c r="B9" i="17"/>
  <c r="J7" i="17"/>
  <c r="I7" i="17"/>
  <c r="H7" i="17"/>
  <c r="G7" i="17"/>
  <c r="F7" i="17"/>
  <c r="E7" i="17"/>
  <c r="D7" i="17"/>
  <c r="C7" i="17"/>
  <c r="B7" i="17"/>
  <c r="J6" i="17" l="1"/>
  <c r="I6" i="17"/>
  <c r="H6" i="17"/>
  <c r="G6" i="17"/>
  <c r="F6" i="17"/>
  <c r="E6" i="17"/>
  <c r="D6" i="17"/>
  <c r="C6" i="17"/>
  <c r="B6" i="17"/>
  <c r="J5" i="17"/>
  <c r="I5" i="17"/>
  <c r="H5" i="17"/>
  <c r="G5" i="17"/>
  <c r="F5" i="17"/>
  <c r="E5" i="17"/>
  <c r="D5" i="17"/>
  <c r="C5" i="17"/>
  <c r="B5" i="17"/>
  <c r="K9" i="17" l="1"/>
  <c r="E11" i="17"/>
  <c r="G11" i="17"/>
  <c r="I11" i="17"/>
  <c r="C11" i="17"/>
  <c r="D11" i="17"/>
  <c r="F11" i="17"/>
  <c r="H11" i="17"/>
  <c r="J11" i="17"/>
  <c r="K6" i="17"/>
  <c r="K13" i="17"/>
  <c r="C8" i="17"/>
  <c r="E8" i="17"/>
  <c r="G8" i="17"/>
  <c r="I8" i="17"/>
  <c r="K5" i="17"/>
  <c r="D8" i="17"/>
  <c r="F8" i="17"/>
  <c r="H8" i="17"/>
  <c r="J8" i="17"/>
  <c r="K7" i="17"/>
  <c r="B8" i="17"/>
  <c r="N16" i="13"/>
  <c r="M16" i="13"/>
  <c r="L16" i="13"/>
  <c r="K16" i="13"/>
  <c r="H16" i="13"/>
  <c r="G16" i="13"/>
  <c r="F16" i="13"/>
  <c r="K8" i="17" l="1"/>
  <c r="Z10" i="10"/>
  <c r="X24" i="10"/>
  <c r="Y36" i="10"/>
  <c r="U22" i="10"/>
  <c r="U45" i="16" l="1"/>
  <c r="K82" i="13" l="1"/>
  <c r="I82" i="13"/>
  <c r="H82" i="13"/>
  <c r="G82" i="13"/>
  <c r="F82" i="13"/>
  <c r="U54" i="9"/>
  <c r="U16" i="13"/>
  <c r="U51" i="13"/>
  <c r="W8" i="13"/>
  <c r="T8" i="13"/>
  <c r="U15" i="13"/>
  <c r="U8" i="13" s="1"/>
  <c r="I16" i="13" l="1"/>
  <c r="V16" i="13"/>
  <c r="F15" i="16"/>
  <c r="N12" i="10"/>
  <c r="J16" i="13" l="1"/>
  <c r="Q16" i="13"/>
  <c r="E16" i="13" s="1"/>
  <c r="G10" i="9"/>
  <c r="DN38" i="15" l="1"/>
  <c r="DB38" i="15"/>
  <c r="CP38" i="15"/>
  <c r="CD38" i="15"/>
  <c r="BR38" i="15"/>
  <c r="BF38" i="15"/>
  <c r="AT38" i="15"/>
  <c r="AH38" i="15"/>
  <c r="V38" i="15"/>
  <c r="DO86" i="13"/>
  <c r="DM86" i="13"/>
  <c r="DL86" i="13"/>
  <c r="DK86" i="13"/>
  <c r="DJ86" i="13"/>
  <c r="DC86" i="13"/>
  <c r="DA86" i="13"/>
  <c r="CZ86" i="13"/>
  <c r="CY86" i="13"/>
  <c r="CX86" i="13"/>
  <c r="CQ86" i="13"/>
  <c r="CP73" i="13"/>
  <c r="CK73" i="13" s="1"/>
  <c r="CP62" i="13"/>
  <c r="CP39" i="13"/>
  <c r="CO86" i="13"/>
  <c r="CN86" i="13"/>
  <c r="CM86" i="13"/>
  <c r="CL86" i="13"/>
  <c r="CK39" i="13"/>
  <c r="CE86" i="13"/>
  <c r="CD73" i="13"/>
  <c r="CD62" i="13"/>
  <c r="CD39" i="13"/>
  <c r="BY39" i="13" s="1"/>
  <c r="CC86" i="13"/>
  <c r="CB86" i="13"/>
  <c r="CA86" i="13"/>
  <c r="BZ86" i="13"/>
  <c r="BY62" i="13"/>
  <c r="BS86" i="13"/>
  <c r="BQ86" i="13"/>
  <c r="BP86" i="13"/>
  <c r="BO86" i="13"/>
  <c r="BN86" i="13"/>
  <c r="BG86" i="13"/>
  <c r="BE86" i="13"/>
  <c r="BD86" i="13"/>
  <c r="BC86" i="13"/>
  <c r="BB86" i="13"/>
  <c r="AU86" i="13"/>
  <c r="AS86" i="13"/>
  <c r="AR86" i="13"/>
  <c r="AQ86" i="13"/>
  <c r="AP86" i="13"/>
  <c r="BG71" i="13"/>
  <c r="BE71" i="13"/>
  <c r="BD71" i="13"/>
  <c r="BC71" i="13"/>
  <c r="BB71" i="13"/>
  <c r="AU71" i="13"/>
  <c r="AS71" i="13"/>
  <c r="AR71" i="13"/>
  <c r="AQ71" i="13"/>
  <c r="AP71" i="13"/>
  <c r="DO71" i="13"/>
  <c r="DN73" i="13"/>
  <c r="DI73" i="13" s="1"/>
  <c r="DM71" i="13"/>
  <c r="DL71" i="13"/>
  <c r="DK71" i="13"/>
  <c r="DJ71" i="13"/>
  <c r="DC71" i="13"/>
  <c r="DB73" i="13"/>
  <c r="DA71" i="13"/>
  <c r="CZ71" i="13"/>
  <c r="CY71" i="13"/>
  <c r="CX71" i="13"/>
  <c r="CW73" i="13"/>
  <c r="CQ71" i="13"/>
  <c r="CO71" i="13"/>
  <c r="CN71" i="13"/>
  <c r="CM71" i="13"/>
  <c r="CL71" i="13"/>
  <c r="CE71" i="13"/>
  <c r="CC71" i="13"/>
  <c r="CB71" i="13"/>
  <c r="CA71" i="13"/>
  <c r="BZ71" i="13"/>
  <c r="BS71" i="13"/>
  <c r="BR73" i="13"/>
  <c r="BM73" i="13" s="1"/>
  <c r="BQ71" i="13"/>
  <c r="BP71" i="13"/>
  <c r="BO71" i="13"/>
  <c r="BN71" i="13"/>
  <c r="AI71" i="13"/>
  <c r="AG71" i="13"/>
  <c r="AF71" i="13"/>
  <c r="AE71" i="13"/>
  <c r="AD71" i="13"/>
  <c r="AT73" i="13"/>
  <c r="J73" i="13" s="1"/>
  <c r="AT62" i="13"/>
  <c r="AO62" i="13" s="1"/>
  <c r="AT39" i="13"/>
  <c r="AI86" i="13"/>
  <c r="AG86" i="13"/>
  <c r="AF86" i="13"/>
  <c r="AE86" i="13"/>
  <c r="AD86" i="13"/>
  <c r="W86" i="13"/>
  <c r="K86" i="13" s="1"/>
  <c r="U86" i="13"/>
  <c r="T86" i="13"/>
  <c r="S86" i="13"/>
  <c r="R86" i="13"/>
  <c r="W71" i="13"/>
  <c r="U71" i="13"/>
  <c r="T71" i="13"/>
  <c r="S71" i="13"/>
  <c r="R71" i="13"/>
  <c r="V82" i="13"/>
  <c r="Q82" i="13"/>
  <c r="DO84" i="9"/>
  <c r="DN52" i="9"/>
  <c r="DM84" i="9"/>
  <c r="DL84" i="9"/>
  <c r="DK84" i="9"/>
  <c r="DJ84" i="9"/>
  <c r="DI52" i="9"/>
  <c r="DC84" i="9"/>
  <c r="DB52" i="9"/>
  <c r="CW52" i="9" s="1"/>
  <c r="DA84" i="9"/>
  <c r="CZ84" i="9"/>
  <c r="CY84" i="9"/>
  <c r="CX84" i="9"/>
  <c r="CQ84" i="9"/>
  <c r="CP52" i="9"/>
  <c r="CK52" i="9" s="1"/>
  <c r="CO84" i="9"/>
  <c r="CN84" i="9"/>
  <c r="CM84" i="9"/>
  <c r="CL84" i="9"/>
  <c r="CE84" i="9"/>
  <c r="CD52" i="9"/>
  <c r="CC84" i="9"/>
  <c r="CB84" i="9"/>
  <c r="CA84" i="9"/>
  <c r="BZ84" i="9"/>
  <c r="BY52" i="9"/>
  <c r="BS84" i="9"/>
  <c r="BR52" i="9"/>
  <c r="BQ84" i="9"/>
  <c r="BP84" i="9"/>
  <c r="BO84" i="9"/>
  <c r="BN84" i="9"/>
  <c r="BM52" i="9"/>
  <c r="BG84" i="9"/>
  <c r="BF52" i="9"/>
  <c r="BA52" i="9" s="1"/>
  <c r="BE84" i="9"/>
  <c r="BD84" i="9"/>
  <c r="BC84" i="9"/>
  <c r="BB84" i="9"/>
  <c r="AU84" i="9"/>
  <c r="AT52" i="9"/>
  <c r="AO52" i="9" s="1"/>
  <c r="AS84" i="9"/>
  <c r="AR84" i="9"/>
  <c r="AQ84" i="9"/>
  <c r="AP84" i="9"/>
  <c r="AI84" i="9"/>
  <c r="AH52" i="9"/>
  <c r="AG84" i="9"/>
  <c r="AF84" i="9"/>
  <c r="AE84" i="9"/>
  <c r="AD84" i="9"/>
  <c r="AC52" i="9"/>
  <c r="W84" i="9"/>
  <c r="K84" i="9" s="1"/>
  <c r="V78" i="9"/>
  <c r="V66" i="9"/>
  <c r="Q66" i="9" s="1"/>
  <c r="V52" i="9"/>
  <c r="V31" i="9"/>
  <c r="Q31" i="9" s="1"/>
  <c r="U84" i="9"/>
  <c r="I84" i="9" s="1"/>
  <c r="T84" i="9"/>
  <c r="H84" i="9" s="1"/>
  <c r="S84" i="9"/>
  <c r="R84" i="9"/>
  <c r="F84" i="9" s="1"/>
  <c r="Q78" i="9"/>
  <c r="Q52" i="9"/>
  <c r="AT12" i="13"/>
  <c r="AO12" i="13" s="1"/>
  <c r="F10" i="15"/>
  <c r="N86" i="16"/>
  <c r="M86" i="16"/>
  <c r="L86" i="16"/>
  <c r="N85" i="16"/>
  <c r="M85" i="16"/>
  <c r="L85" i="16"/>
  <c r="N84" i="16"/>
  <c r="M84" i="16"/>
  <c r="L84" i="16"/>
  <c r="N83" i="16"/>
  <c r="M83" i="16"/>
  <c r="L83" i="16"/>
  <c r="N79" i="16"/>
  <c r="M79" i="16"/>
  <c r="L79" i="16"/>
  <c r="N78" i="16"/>
  <c r="M78" i="16"/>
  <c r="L78" i="16"/>
  <c r="N77" i="16"/>
  <c r="M77" i="16"/>
  <c r="L77" i="16"/>
  <c r="N75" i="16"/>
  <c r="M75" i="16"/>
  <c r="L75" i="16"/>
  <c r="N74" i="16"/>
  <c r="M74" i="16"/>
  <c r="L74" i="16"/>
  <c r="N73" i="16"/>
  <c r="M73" i="16"/>
  <c r="L73" i="16"/>
  <c r="N64" i="16"/>
  <c r="M64" i="16"/>
  <c r="L64" i="16"/>
  <c r="N60" i="16"/>
  <c r="M60" i="16"/>
  <c r="L60" i="16"/>
  <c r="N59" i="16"/>
  <c r="M59" i="16"/>
  <c r="L59" i="16"/>
  <c r="N58" i="16"/>
  <c r="M58" i="16"/>
  <c r="L58" i="16"/>
  <c r="N57" i="16"/>
  <c r="M57" i="16"/>
  <c r="L57" i="16"/>
  <c r="N54" i="16"/>
  <c r="M54" i="16"/>
  <c r="L54" i="16"/>
  <c r="N53" i="16"/>
  <c r="M53" i="16"/>
  <c r="L53" i="16"/>
  <c r="N52" i="16"/>
  <c r="M52" i="16"/>
  <c r="L52" i="16"/>
  <c r="N51" i="16"/>
  <c r="M51" i="16"/>
  <c r="L51" i="16"/>
  <c r="N47" i="16"/>
  <c r="M47" i="16"/>
  <c r="L47" i="16"/>
  <c r="N36" i="16"/>
  <c r="M36" i="16"/>
  <c r="L36" i="16"/>
  <c r="N35" i="16"/>
  <c r="M35" i="16"/>
  <c r="L35" i="16"/>
  <c r="N34" i="16"/>
  <c r="M34" i="16"/>
  <c r="L34" i="16"/>
  <c r="N32" i="16"/>
  <c r="M32" i="16"/>
  <c r="L32" i="16"/>
  <c r="N31" i="16"/>
  <c r="M31" i="16"/>
  <c r="L31" i="16"/>
  <c r="N18" i="16"/>
  <c r="M18" i="16"/>
  <c r="L18" i="16"/>
  <c r="N17" i="16"/>
  <c r="M17" i="16"/>
  <c r="L17" i="16"/>
  <c r="N12" i="16"/>
  <c r="M12" i="16"/>
  <c r="L12" i="16"/>
  <c r="N71" i="16"/>
  <c r="M71" i="16"/>
  <c r="L71" i="16"/>
  <c r="N69" i="16"/>
  <c r="M69" i="16"/>
  <c r="L69" i="16"/>
  <c r="N67" i="16"/>
  <c r="M67" i="16"/>
  <c r="L67" i="16"/>
  <c r="N65" i="16"/>
  <c r="M65" i="16"/>
  <c r="L65" i="16"/>
  <c r="N55" i="16"/>
  <c r="M55" i="16"/>
  <c r="L55" i="16"/>
  <c r="N45" i="16"/>
  <c r="M45" i="16"/>
  <c r="L45" i="16"/>
  <c r="N43" i="16"/>
  <c r="M43" i="16"/>
  <c r="L43" i="16"/>
  <c r="N40" i="16"/>
  <c r="M40" i="16"/>
  <c r="L40" i="16"/>
  <c r="N38" i="16"/>
  <c r="M38" i="16"/>
  <c r="L38" i="16"/>
  <c r="N29" i="16"/>
  <c r="M29" i="16"/>
  <c r="L29" i="16"/>
  <c r="N27" i="16"/>
  <c r="M27" i="16"/>
  <c r="L27" i="16"/>
  <c r="N25" i="16"/>
  <c r="M25" i="16"/>
  <c r="L25" i="16"/>
  <c r="N22" i="16"/>
  <c r="M22" i="16"/>
  <c r="L22" i="16"/>
  <c r="N20" i="16"/>
  <c r="M20" i="16"/>
  <c r="L20" i="16"/>
  <c r="N15" i="16"/>
  <c r="M15" i="16"/>
  <c r="L15" i="16"/>
  <c r="N13" i="16"/>
  <c r="M13" i="16"/>
  <c r="L13" i="16"/>
  <c r="N10" i="16"/>
  <c r="M10" i="16"/>
  <c r="L10" i="16"/>
  <c r="N72" i="15"/>
  <c r="M72" i="15"/>
  <c r="L72" i="15"/>
  <c r="N43" i="15"/>
  <c r="M43" i="15"/>
  <c r="L43" i="15"/>
  <c r="N41" i="15"/>
  <c r="M41" i="15"/>
  <c r="L41" i="15"/>
  <c r="N38" i="15"/>
  <c r="M38" i="15"/>
  <c r="L38" i="15"/>
  <c r="N36" i="15"/>
  <c r="M36" i="15"/>
  <c r="L36" i="15"/>
  <c r="N26" i="15"/>
  <c r="M26" i="15"/>
  <c r="L26" i="15"/>
  <c r="N24" i="15"/>
  <c r="M24" i="15"/>
  <c r="L24" i="15"/>
  <c r="N21" i="15"/>
  <c r="M21" i="15"/>
  <c r="L21" i="15"/>
  <c r="N15" i="15"/>
  <c r="M15" i="15"/>
  <c r="L15" i="15"/>
  <c r="N13" i="15"/>
  <c r="M13" i="15"/>
  <c r="L13" i="15"/>
  <c r="N17" i="15"/>
  <c r="M17" i="15"/>
  <c r="L17" i="15"/>
  <c r="N28" i="15"/>
  <c r="M28" i="15"/>
  <c r="L28" i="15"/>
  <c r="N63" i="15"/>
  <c r="M63" i="15"/>
  <c r="L63" i="15"/>
  <c r="N68" i="15"/>
  <c r="M68" i="15"/>
  <c r="L68" i="15"/>
  <c r="N77" i="15"/>
  <c r="M77" i="15"/>
  <c r="L77" i="15"/>
  <c r="N75" i="15"/>
  <c r="M75" i="15"/>
  <c r="L75" i="15"/>
  <c r="N74" i="15"/>
  <c r="M74" i="15"/>
  <c r="L74" i="15"/>
  <c r="N71" i="15"/>
  <c r="M71" i="15"/>
  <c r="L71" i="15"/>
  <c r="N67" i="15"/>
  <c r="M67" i="15"/>
  <c r="L67" i="15"/>
  <c r="N66" i="15"/>
  <c r="M66" i="15"/>
  <c r="L66" i="15"/>
  <c r="N59" i="15"/>
  <c r="M59" i="15"/>
  <c r="L59" i="15"/>
  <c r="N58" i="15"/>
  <c r="M58" i="15"/>
  <c r="L58" i="15"/>
  <c r="N57" i="15"/>
  <c r="M57" i="15"/>
  <c r="L57" i="15"/>
  <c r="N55" i="15"/>
  <c r="M55" i="15"/>
  <c r="L55" i="15"/>
  <c r="N54" i="15"/>
  <c r="M54" i="15"/>
  <c r="L54" i="15"/>
  <c r="N53" i="15"/>
  <c r="M53" i="15"/>
  <c r="L53" i="15"/>
  <c r="N52" i="15"/>
  <c r="M52" i="15"/>
  <c r="L52" i="15"/>
  <c r="N51" i="15"/>
  <c r="M51" i="15"/>
  <c r="L51" i="15"/>
  <c r="N50" i="15"/>
  <c r="M50" i="15"/>
  <c r="L50" i="15"/>
  <c r="N49" i="15"/>
  <c r="M49" i="15"/>
  <c r="L49" i="15"/>
  <c r="N45" i="15"/>
  <c r="M45" i="15"/>
  <c r="L45" i="15"/>
  <c r="N35" i="15"/>
  <c r="M35" i="15"/>
  <c r="L35" i="15"/>
  <c r="N33" i="15"/>
  <c r="M33" i="15"/>
  <c r="L33" i="15"/>
  <c r="N31" i="15"/>
  <c r="M31" i="15"/>
  <c r="L31" i="15"/>
  <c r="N20" i="15"/>
  <c r="M20" i="15"/>
  <c r="L20" i="15"/>
  <c r="N12" i="15"/>
  <c r="M12" i="15"/>
  <c r="L12" i="15"/>
  <c r="N11" i="15"/>
  <c r="M11" i="15"/>
  <c r="L11" i="15"/>
  <c r="N10" i="15"/>
  <c r="M10" i="15"/>
  <c r="L10" i="15"/>
  <c r="N33" i="13"/>
  <c r="M33" i="13"/>
  <c r="L33" i="13"/>
  <c r="N12" i="13"/>
  <c r="M12" i="13"/>
  <c r="L12" i="13"/>
  <c r="N82" i="13"/>
  <c r="M82" i="13"/>
  <c r="L82" i="13"/>
  <c r="N79" i="13"/>
  <c r="M79" i="13"/>
  <c r="L79" i="13"/>
  <c r="N77" i="13"/>
  <c r="M77" i="13"/>
  <c r="L77" i="13"/>
  <c r="N74" i="13"/>
  <c r="M74" i="13"/>
  <c r="L74" i="13"/>
  <c r="N67" i="13"/>
  <c r="M67" i="13"/>
  <c r="L67" i="13"/>
  <c r="N54" i="13"/>
  <c r="M54" i="13"/>
  <c r="L54" i="13"/>
  <c r="N48" i="13"/>
  <c r="M48" i="13"/>
  <c r="L48" i="13"/>
  <c r="N46" i="13"/>
  <c r="M46" i="13"/>
  <c r="L46" i="13"/>
  <c r="N44" i="13"/>
  <c r="M44" i="13"/>
  <c r="L44" i="13"/>
  <c r="N27" i="13"/>
  <c r="M27" i="13"/>
  <c r="L27" i="13"/>
  <c r="N24" i="13"/>
  <c r="M24" i="13"/>
  <c r="L24" i="13"/>
  <c r="N18" i="13"/>
  <c r="M18" i="13"/>
  <c r="L18" i="13"/>
  <c r="N81" i="13"/>
  <c r="M81" i="13"/>
  <c r="L81" i="13"/>
  <c r="N76" i="13"/>
  <c r="M76" i="13"/>
  <c r="L76" i="13"/>
  <c r="N73" i="13"/>
  <c r="M73" i="13"/>
  <c r="L73" i="13"/>
  <c r="N69" i="13"/>
  <c r="M69" i="13"/>
  <c r="L69" i="13"/>
  <c r="N65" i="13"/>
  <c r="M65" i="13"/>
  <c r="L65" i="13"/>
  <c r="N64" i="13"/>
  <c r="M64" i="13"/>
  <c r="L64" i="13"/>
  <c r="N63" i="13"/>
  <c r="M63" i="13"/>
  <c r="L63" i="13"/>
  <c r="N62" i="13"/>
  <c r="M62" i="13"/>
  <c r="L62" i="13"/>
  <c r="N58" i="13"/>
  <c r="M58" i="13"/>
  <c r="L58" i="13"/>
  <c r="N56" i="13"/>
  <c r="M56" i="13"/>
  <c r="L56" i="13"/>
  <c r="N53" i="13"/>
  <c r="M53" i="13"/>
  <c r="L53" i="13"/>
  <c r="N52" i="13"/>
  <c r="M52" i="13"/>
  <c r="L52" i="13"/>
  <c r="N51" i="13"/>
  <c r="M51" i="13"/>
  <c r="L51" i="13"/>
  <c r="N43" i="13"/>
  <c r="M43" i="13"/>
  <c r="L43" i="13"/>
  <c r="N42" i="13"/>
  <c r="M42" i="13"/>
  <c r="L42" i="13"/>
  <c r="N41" i="13"/>
  <c r="M41" i="13"/>
  <c r="L41" i="13"/>
  <c r="N40" i="13"/>
  <c r="M40" i="13"/>
  <c r="L40" i="13"/>
  <c r="N39" i="13"/>
  <c r="M39" i="13"/>
  <c r="L39" i="13"/>
  <c r="N31" i="13"/>
  <c r="M31" i="13"/>
  <c r="L31" i="13"/>
  <c r="N30" i="13"/>
  <c r="M30" i="13"/>
  <c r="L30" i="13"/>
  <c r="N29" i="13"/>
  <c r="M29" i="13"/>
  <c r="L29" i="13"/>
  <c r="N23" i="13"/>
  <c r="M23" i="13"/>
  <c r="L23" i="13"/>
  <c r="N21" i="13"/>
  <c r="M21" i="13"/>
  <c r="L21" i="13"/>
  <c r="N20" i="13"/>
  <c r="M20" i="13"/>
  <c r="L20" i="13"/>
  <c r="N17" i="13"/>
  <c r="M17" i="13"/>
  <c r="L17" i="13"/>
  <c r="N15" i="13"/>
  <c r="M15" i="13"/>
  <c r="L15" i="13"/>
  <c r="N11" i="13"/>
  <c r="M11" i="13"/>
  <c r="L11" i="13"/>
  <c r="N10" i="13"/>
  <c r="M10" i="13"/>
  <c r="L10" i="13"/>
  <c r="N15" i="11"/>
  <c r="M15" i="11"/>
  <c r="L15" i="11"/>
  <c r="N33" i="11"/>
  <c r="M33" i="11"/>
  <c r="L33" i="11"/>
  <c r="N32" i="11"/>
  <c r="M32" i="11"/>
  <c r="L32" i="11"/>
  <c r="N31" i="11"/>
  <c r="M31" i="11"/>
  <c r="L31" i="11"/>
  <c r="N30" i="11"/>
  <c r="M30" i="11"/>
  <c r="L30" i="11"/>
  <c r="N28" i="11"/>
  <c r="M28" i="11"/>
  <c r="L28" i="11"/>
  <c r="N27" i="11"/>
  <c r="M27" i="11"/>
  <c r="L27" i="11"/>
  <c r="N24" i="11"/>
  <c r="M24" i="11"/>
  <c r="L24" i="11"/>
  <c r="N14" i="11"/>
  <c r="M14" i="11"/>
  <c r="L14" i="11"/>
  <c r="N18" i="11"/>
  <c r="M18" i="11"/>
  <c r="L18" i="11"/>
  <c r="N25" i="11"/>
  <c r="M25" i="11"/>
  <c r="L25" i="11"/>
  <c r="N22" i="11"/>
  <c r="M22" i="11"/>
  <c r="L22" i="11"/>
  <c r="N16" i="11"/>
  <c r="M16" i="11"/>
  <c r="L16" i="11"/>
  <c r="N12" i="11"/>
  <c r="M12" i="11"/>
  <c r="L12" i="11"/>
  <c r="N10" i="11"/>
  <c r="M10" i="11"/>
  <c r="L10" i="11"/>
  <c r="N59" i="12"/>
  <c r="M59" i="12"/>
  <c r="L59" i="12"/>
  <c r="N45" i="12"/>
  <c r="M45" i="12"/>
  <c r="L45" i="12"/>
  <c r="DN28" i="9"/>
  <c r="DI28" i="9" s="1"/>
  <c r="DN27" i="9"/>
  <c r="DI27" i="9"/>
  <c r="DB28" i="9"/>
  <c r="CW28" i="9" s="1"/>
  <c r="DB27" i="9"/>
  <c r="CW27" i="9"/>
  <c r="CP28" i="9"/>
  <c r="CK28" i="9" s="1"/>
  <c r="CP27" i="9"/>
  <c r="CK27" i="9"/>
  <c r="CD28" i="9"/>
  <c r="BY28" i="9" s="1"/>
  <c r="CD27" i="9"/>
  <c r="BY27" i="9"/>
  <c r="BR28" i="9"/>
  <c r="BM28" i="9" s="1"/>
  <c r="BR27" i="9"/>
  <c r="BM27" i="9"/>
  <c r="BF28" i="9"/>
  <c r="BA28" i="9" s="1"/>
  <c r="BF27" i="9"/>
  <c r="BA27" i="9"/>
  <c r="AT28" i="9"/>
  <c r="AO28" i="9" s="1"/>
  <c r="AT27" i="9"/>
  <c r="AO27" i="9"/>
  <c r="AH28" i="9"/>
  <c r="AC28" i="9" s="1"/>
  <c r="AH27" i="9"/>
  <c r="AC27" i="9"/>
  <c r="V28" i="9"/>
  <c r="Q28" i="9" s="1"/>
  <c r="V27" i="9"/>
  <c r="Q27" i="9"/>
  <c r="N28" i="9"/>
  <c r="M28" i="9"/>
  <c r="L28" i="9"/>
  <c r="K28" i="9"/>
  <c r="J28" i="9"/>
  <c r="I28" i="9"/>
  <c r="H28" i="9"/>
  <c r="G28" i="9"/>
  <c r="F28" i="9"/>
  <c r="N27" i="9"/>
  <c r="M27" i="9"/>
  <c r="L27" i="9"/>
  <c r="K27" i="9"/>
  <c r="J27" i="9"/>
  <c r="I27" i="9"/>
  <c r="H27" i="9"/>
  <c r="G27" i="9"/>
  <c r="F27" i="9"/>
  <c r="N60" i="12"/>
  <c r="M60" i="12"/>
  <c r="L60" i="12"/>
  <c r="N26" i="12"/>
  <c r="M26" i="12"/>
  <c r="L26" i="12"/>
  <c r="N53" i="12"/>
  <c r="M53" i="12"/>
  <c r="L53" i="12"/>
  <c r="N56" i="12"/>
  <c r="M56" i="12"/>
  <c r="L56" i="12"/>
  <c r="N42" i="12"/>
  <c r="M42" i="12"/>
  <c r="L42" i="12"/>
  <c r="N39" i="12"/>
  <c r="M39" i="12"/>
  <c r="L39" i="12"/>
  <c r="N37" i="12"/>
  <c r="M37" i="12"/>
  <c r="L37" i="12"/>
  <c r="N35" i="12"/>
  <c r="M35" i="12"/>
  <c r="L35" i="12"/>
  <c r="N33" i="12"/>
  <c r="M33" i="12"/>
  <c r="L33" i="12"/>
  <c r="N31" i="12"/>
  <c r="M31" i="12"/>
  <c r="L31" i="12"/>
  <c r="N75" i="12"/>
  <c r="M75" i="12"/>
  <c r="L75" i="12"/>
  <c r="N74" i="12"/>
  <c r="M74" i="12"/>
  <c r="L74" i="12"/>
  <c r="N72" i="12"/>
  <c r="M72" i="12"/>
  <c r="L72" i="12"/>
  <c r="N71" i="12"/>
  <c r="M71" i="12"/>
  <c r="L71" i="12"/>
  <c r="N70" i="12"/>
  <c r="M70" i="12"/>
  <c r="L70" i="12"/>
  <c r="N66" i="12"/>
  <c r="M66" i="12"/>
  <c r="L66" i="12"/>
  <c r="N64" i="12"/>
  <c r="M64" i="12"/>
  <c r="L64" i="12"/>
  <c r="N58" i="12"/>
  <c r="M58" i="12"/>
  <c r="L58" i="12"/>
  <c r="N52" i="12"/>
  <c r="M52" i="12"/>
  <c r="L52" i="12"/>
  <c r="N51" i="12"/>
  <c r="M51" i="12"/>
  <c r="L51" i="12"/>
  <c r="N50" i="12"/>
  <c r="M50" i="12"/>
  <c r="L50" i="12"/>
  <c r="N46" i="12"/>
  <c r="M46" i="12"/>
  <c r="L46" i="12"/>
  <c r="N41" i="12"/>
  <c r="M41" i="12"/>
  <c r="L41" i="12"/>
  <c r="N30" i="12"/>
  <c r="M30" i="12"/>
  <c r="L30" i="12"/>
  <c r="N28" i="12"/>
  <c r="M28" i="12"/>
  <c r="L28" i="12"/>
  <c r="N24" i="12"/>
  <c r="M24" i="12"/>
  <c r="L24" i="12"/>
  <c r="N23" i="12"/>
  <c r="M23" i="12"/>
  <c r="L23" i="12"/>
  <c r="N22" i="12"/>
  <c r="M22" i="12"/>
  <c r="L22" i="12"/>
  <c r="N21" i="12"/>
  <c r="M21" i="12"/>
  <c r="L21" i="12"/>
  <c r="N20" i="12"/>
  <c r="M20" i="12"/>
  <c r="L20" i="12"/>
  <c r="N19" i="12"/>
  <c r="M19" i="12"/>
  <c r="L19" i="12"/>
  <c r="N18" i="12"/>
  <c r="M18" i="12"/>
  <c r="L18" i="12"/>
  <c r="N17" i="12"/>
  <c r="M17" i="12"/>
  <c r="L17" i="12"/>
  <c r="N16" i="12"/>
  <c r="M16" i="12"/>
  <c r="L16" i="12"/>
  <c r="N14" i="12"/>
  <c r="M14" i="12"/>
  <c r="L14" i="12"/>
  <c r="N13" i="12"/>
  <c r="M13" i="12"/>
  <c r="L13" i="12"/>
  <c r="N12" i="12"/>
  <c r="M12" i="12"/>
  <c r="L12" i="12"/>
  <c r="N11" i="12"/>
  <c r="M11" i="12"/>
  <c r="L11" i="12"/>
  <c r="N10" i="12"/>
  <c r="M10" i="12"/>
  <c r="L10" i="12"/>
  <c r="N33" i="10"/>
  <c r="M33" i="10"/>
  <c r="L33" i="10"/>
  <c r="N24" i="10"/>
  <c r="M24" i="10"/>
  <c r="L24" i="10"/>
  <c r="N19" i="10"/>
  <c r="M19" i="10"/>
  <c r="L19" i="10"/>
  <c r="N36" i="10"/>
  <c r="M36" i="10"/>
  <c r="L36" i="10"/>
  <c r="N32" i="10"/>
  <c r="M32" i="10"/>
  <c r="L32" i="10"/>
  <c r="N41" i="10"/>
  <c r="M41" i="10"/>
  <c r="L41" i="10"/>
  <c r="N39" i="10"/>
  <c r="M39" i="10"/>
  <c r="L39" i="10"/>
  <c r="N37" i="10"/>
  <c r="M37" i="10"/>
  <c r="L37" i="10"/>
  <c r="N30" i="10"/>
  <c r="M30" i="10"/>
  <c r="L30" i="10"/>
  <c r="N27" i="10"/>
  <c r="M27" i="10"/>
  <c r="L27" i="10"/>
  <c r="N22" i="10"/>
  <c r="M22" i="10"/>
  <c r="L22" i="10"/>
  <c r="N16" i="10"/>
  <c r="M16" i="10"/>
  <c r="L16" i="10"/>
  <c r="N18" i="10"/>
  <c r="M18" i="10"/>
  <c r="L18" i="10"/>
  <c r="N10" i="10"/>
  <c r="M10" i="10"/>
  <c r="L10" i="10"/>
  <c r="N56" i="9"/>
  <c r="M56" i="9"/>
  <c r="L56" i="9"/>
  <c r="N19" i="9"/>
  <c r="M19" i="9"/>
  <c r="L19" i="9"/>
  <c r="N83" i="9"/>
  <c r="N82" i="9"/>
  <c r="N80" i="9"/>
  <c r="N79" i="9"/>
  <c r="N78" i="9"/>
  <c r="N72" i="9"/>
  <c r="N71" i="9"/>
  <c r="N70" i="9"/>
  <c r="N66" i="9"/>
  <c r="N60" i="9"/>
  <c r="N54" i="9"/>
  <c r="N53" i="9"/>
  <c r="N52" i="9"/>
  <c r="N48" i="9"/>
  <c r="N47" i="9"/>
  <c r="N46" i="9"/>
  <c r="N45" i="9"/>
  <c r="N44" i="9"/>
  <c r="N40" i="9"/>
  <c r="N39" i="9"/>
  <c r="N38" i="9"/>
  <c r="N37" i="9"/>
  <c r="N34" i="9"/>
  <c r="N33" i="9"/>
  <c r="N32" i="9"/>
  <c r="N31" i="9"/>
  <c r="N29" i="9"/>
  <c r="N26" i="9"/>
  <c r="N18" i="9"/>
  <c r="N17" i="9"/>
  <c r="N16" i="9"/>
  <c r="N15" i="9"/>
  <c r="N14" i="9"/>
  <c r="N13" i="9"/>
  <c r="M83" i="9"/>
  <c r="M82" i="9"/>
  <c r="M80" i="9"/>
  <c r="M79" i="9"/>
  <c r="M78" i="9"/>
  <c r="M72" i="9"/>
  <c r="M71" i="9"/>
  <c r="M70" i="9"/>
  <c r="M66" i="9"/>
  <c r="M60" i="9"/>
  <c r="M54" i="9"/>
  <c r="M53" i="9"/>
  <c r="M52" i="9"/>
  <c r="M48" i="9"/>
  <c r="M47" i="9"/>
  <c r="M46" i="9"/>
  <c r="M45" i="9"/>
  <c r="M44" i="9"/>
  <c r="M40" i="9"/>
  <c r="M39" i="9"/>
  <c r="M38" i="9"/>
  <c r="M37" i="9"/>
  <c r="M34" i="9"/>
  <c r="M33" i="9"/>
  <c r="M32" i="9"/>
  <c r="M31" i="9"/>
  <c r="M29" i="9"/>
  <c r="M26" i="9"/>
  <c r="M18" i="9"/>
  <c r="M17" i="9"/>
  <c r="M16" i="9"/>
  <c r="M15" i="9"/>
  <c r="M14" i="9"/>
  <c r="M13" i="9"/>
  <c r="L83" i="9"/>
  <c r="L82" i="9"/>
  <c r="L80" i="9"/>
  <c r="L79" i="9"/>
  <c r="L78" i="9"/>
  <c r="L72" i="9"/>
  <c r="L71" i="9"/>
  <c r="L70" i="9"/>
  <c r="L66" i="9"/>
  <c r="L60" i="9"/>
  <c r="L54" i="9"/>
  <c r="L53" i="9"/>
  <c r="L52" i="9"/>
  <c r="L48" i="9"/>
  <c r="L47" i="9"/>
  <c r="L46" i="9"/>
  <c r="L45" i="9"/>
  <c r="L44" i="9"/>
  <c r="L40" i="9"/>
  <c r="L39" i="9"/>
  <c r="L38" i="9"/>
  <c r="L37" i="9"/>
  <c r="L34" i="9"/>
  <c r="L33" i="9"/>
  <c r="L32" i="9"/>
  <c r="L31" i="9"/>
  <c r="L29" i="9"/>
  <c r="L26" i="9"/>
  <c r="L18" i="9"/>
  <c r="L17" i="9"/>
  <c r="L16" i="9"/>
  <c r="L15" i="9"/>
  <c r="L14" i="9"/>
  <c r="L13" i="9"/>
  <c r="N12" i="9"/>
  <c r="M12" i="9"/>
  <c r="N73" i="9"/>
  <c r="N67" i="9"/>
  <c r="N61" i="9"/>
  <c r="N42" i="9"/>
  <c r="N35" i="9"/>
  <c r="N24" i="9"/>
  <c r="N22" i="9"/>
  <c r="M73" i="9"/>
  <c r="M67" i="9"/>
  <c r="M61" i="9"/>
  <c r="M42" i="9"/>
  <c r="M35" i="9"/>
  <c r="M24" i="9"/>
  <c r="M22" i="9"/>
  <c r="L12" i="9"/>
  <c r="L73" i="9"/>
  <c r="L67" i="9"/>
  <c r="L61" i="9"/>
  <c r="L42" i="9"/>
  <c r="L35" i="9"/>
  <c r="L24" i="9"/>
  <c r="L22" i="9"/>
  <c r="N10" i="9"/>
  <c r="M10" i="9"/>
  <c r="L10" i="9"/>
  <c r="K68" i="15"/>
  <c r="I68" i="15"/>
  <c r="H68" i="15"/>
  <c r="G68" i="15"/>
  <c r="F68" i="15"/>
  <c r="DO87" i="16"/>
  <c r="DN10" i="16"/>
  <c r="DN87" i="16" s="1"/>
  <c r="DN12" i="16"/>
  <c r="DN13" i="16"/>
  <c r="DN15" i="16"/>
  <c r="DN17" i="16"/>
  <c r="DN18" i="16"/>
  <c r="DN20" i="16"/>
  <c r="DN22" i="16"/>
  <c r="DN25" i="16"/>
  <c r="DN27" i="16"/>
  <c r="DN29" i="16"/>
  <c r="DN31" i="16"/>
  <c r="DN32" i="16"/>
  <c r="DN34" i="16"/>
  <c r="DN35" i="16"/>
  <c r="DN36" i="16"/>
  <c r="DN38" i="16"/>
  <c r="DN40" i="16"/>
  <c r="DN43" i="16"/>
  <c r="DN45" i="16"/>
  <c r="DN47" i="16"/>
  <c r="DN51" i="16"/>
  <c r="DN52" i="16"/>
  <c r="DN53" i="16"/>
  <c r="DN54" i="16"/>
  <c r="DN55" i="16"/>
  <c r="DN57" i="16"/>
  <c r="DN58" i="16"/>
  <c r="DN59" i="16"/>
  <c r="DN60" i="16"/>
  <c r="DN64" i="16"/>
  <c r="DN65" i="16"/>
  <c r="DN66" i="16"/>
  <c r="DN67" i="16"/>
  <c r="DN68" i="16"/>
  <c r="DN69" i="16"/>
  <c r="DN71" i="16"/>
  <c r="DN73" i="16"/>
  <c r="DN74" i="16"/>
  <c r="DN75" i="16"/>
  <c r="DN77" i="16"/>
  <c r="DN78" i="16"/>
  <c r="DN79" i="16"/>
  <c r="DN83" i="16"/>
  <c r="DN84" i="16"/>
  <c r="DN85" i="16"/>
  <c r="DN86" i="16"/>
  <c r="DM87" i="16"/>
  <c r="DL87" i="16"/>
  <c r="DK87" i="16"/>
  <c r="DJ87" i="16"/>
  <c r="DI10" i="16"/>
  <c r="DI87" i="16" s="1"/>
  <c r="DI12" i="16"/>
  <c r="DI13" i="16"/>
  <c r="DI15" i="16"/>
  <c r="DI17" i="16"/>
  <c r="DI18" i="16"/>
  <c r="DI20" i="16"/>
  <c r="DI22" i="16"/>
  <c r="DI25" i="16"/>
  <c r="DI27" i="16"/>
  <c r="DI29" i="16"/>
  <c r="DI31" i="16"/>
  <c r="DI32" i="16"/>
  <c r="DI34" i="16"/>
  <c r="DI35" i="16"/>
  <c r="DI36" i="16"/>
  <c r="DI38" i="16"/>
  <c r="DI40" i="16"/>
  <c r="DI43" i="16"/>
  <c r="DI45" i="16"/>
  <c r="DI47" i="16"/>
  <c r="DI51" i="16"/>
  <c r="DI52" i="16"/>
  <c r="DI53" i="16"/>
  <c r="DI54" i="16"/>
  <c r="DI55" i="16"/>
  <c r="DI57" i="16"/>
  <c r="DI58" i="16"/>
  <c r="DI59" i="16"/>
  <c r="DI60" i="16"/>
  <c r="DI64" i="16"/>
  <c r="DI65" i="16"/>
  <c r="DI66" i="16"/>
  <c r="DI67" i="16"/>
  <c r="DI68" i="16"/>
  <c r="DI69" i="16"/>
  <c r="DI71" i="16"/>
  <c r="DI73" i="16"/>
  <c r="DI74" i="16"/>
  <c r="DI75" i="16"/>
  <c r="DI77" i="16"/>
  <c r="DI78" i="16"/>
  <c r="DI79" i="16"/>
  <c r="DI83" i="16"/>
  <c r="DI84" i="16"/>
  <c r="DI81" i="16" s="1"/>
  <c r="DI85" i="16"/>
  <c r="DI86" i="16"/>
  <c r="DO81" i="16"/>
  <c r="DN81" i="16"/>
  <c r="DM81" i="16"/>
  <c r="DL81" i="16"/>
  <c r="DK81" i="16"/>
  <c r="DJ81" i="16"/>
  <c r="DO62" i="16"/>
  <c r="DN62" i="16"/>
  <c r="DM62" i="16"/>
  <c r="DL62" i="16"/>
  <c r="DK62" i="16"/>
  <c r="DJ62" i="16"/>
  <c r="DI62" i="16"/>
  <c r="DO49" i="16"/>
  <c r="DN49" i="16"/>
  <c r="DM49" i="16"/>
  <c r="DM6" i="16" s="1"/>
  <c r="DL49" i="16"/>
  <c r="DK49" i="16"/>
  <c r="DJ49" i="16"/>
  <c r="DI49" i="16"/>
  <c r="DO8" i="16"/>
  <c r="DN8" i="16"/>
  <c r="DM8" i="16"/>
  <c r="DL8" i="16"/>
  <c r="DL6" i="16" s="1"/>
  <c r="DK8" i="16"/>
  <c r="DJ8" i="16"/>
  <c r="DO6" i="16"/>
  <c r="DN6" i="16"/>
  <c r="DK6" i="16"/>
  <c r="DJ6" i="16"/>
  <c r="DC87" i="16"/>
  <c r="DB10" i="16"/>
  <c r="DB87" i="16" s="1"/>
  <c r="DB12" i="16"/>
  <c r="DB13" i="16"/>
  <c r="DB15" i="16"/>
  <c r="DB17" i="16"/>
  <c r="DB18" i="16"/>
  <c r="DB20" i="16"/>
  <c r="DB22" i="16"/>
  <c r="DB25" i="16"/>
  <c r="DB27" i="16"/>
  <c r="DB29" i="16"/>
  <c r="DB31" i="16"/>
  <c r="DB32" i="16"/>
  <c r="DB34" i="16"/>
  <c r="DB35" i="16"/>
  <c r="DB36" i="16"/>
  <c r="DB38" i="16"/>
  <c r="DB40" i="16"/>
  <c r="DB43" i="16"/>
  <c r="DB45" i="16"/>
  <c r="DB47" i="16"/>
  <c r="DB51" i="16"/>
  <c r="DB52" i="16"/>
  <c r="DB53" i="16"/>
  <c r="DB54" i="16"/>
  <c r="DB55" i="16"/>
  <c r="DB57" i="16"/>
  <c r="DB58" i="16"/>
  <c r="DB59" i="16"/>
  <c r="DB60" i="16"/>
  <c r="DB64" i="16"/>
  <c r="DB65" i="16"/>
  <c r="DB66" i="16"/>
  <c r="DB67" i="16"/>
  <c r="DB68" i="16"/>
  <c r="DB69" i="16"/>
  <c r="DB71" i="16"/>
  <c r="DB73" i="16"/>
  <c r="DB74" i="16"/>
  <c r="DB75" i="16"/>
  <c r="DB77" i="16"/>
  <c r="DB78" i="16"/>
  <c r="DB79" i="16"/>
  <c r="DB83" i="16"/>
  <c r="DB84" i="16"/>
  <c r="DB85" i="16"/>
  <c r="DB86" i="16"/>
  <c r="DA87" i="16"/>
  <c r="CZ87" i="16"/>
  <c r="CY87" i="16"/>
  <c r="CX87" i="16"/>
  <c r="CW10" i="16"/>
  <c r="CW87" i="16" s="1"/>
  <c r="CW12" i="16"/>
  <c r="CW13" i="16"/>
  <c r="CW15" i="16"/>
  <c r="CW17" i="16"/>
  <c r="CW18" i="16"/>
  <c r="CW20" i="16"/>
  <c r="CW22" i="16"/>
  <c r="CW25" i="16"/>
  <c r="CW27" i="16"/>
  <c r="CW29" i="16"/>
  <c r="CW31" i="16"/>
  <c r="CW32" i="16"/>
  <c r="CW34" i="16"/>
  <c r="CW35" i="16"/>
  <c r="CW36" i="16"/>
  <c r="CW38" i="16"/>
  <c r="CW40" i="16"/>
  <c r="CW43" i="16"/>
  <c r="CW45" i="16"/>
  <c r="CW47" i="16"/>
  <c r="CW51" i="16"/>
  <c r="CW52" i="16"/>
  <c r="CW53" i="16"/>
  <c r="CW54" i="16"/>
  <c r="CW55" i="16"/>
  <c r="CW57" i="16"/>
  <c r="CW58" i="16"/>
  <c r="CW59" i="16"/>
  <c r="CW60" i="16"/>
  <c r="CW64" i="16"/>
  <c r="CW65" i="16"/>
  <c r="CW66" i="16"/>
  <c r="CW67" i="16"/>
  <c r="CW68" i="16"/>
  <c r="CW69" i="16"/>
  <c r="CW71" i="16"/>
  <c r="CW73" i="16"/>
  <c r="CW74" i="16"/>
  <c r="CW75" i="16"/>
  <c r="CW77" i="16"/>
  <c r="CW78" i="16"/>
  <c r="CW79" i="16"/>
  <c r="CW83" i="16"/>
  <c r="CW84" i="16"/>
  <c r="CW81" i="16" s="1"/>
  <c r="CW85" i="16"/>
  <c r="CW86" i="16"/>
  <c r="DC81" i="16"/>
  <c r="DB81" i="16"/>
  <c r="DA81" i="16"/>
  <c r="CZ81" i="16"/>
  <c r="CY81" i="16"/>
  <c r="CX81" i="16"/>
  <c r="DC62" i="16"/>
  <c r="DB62" i="16"/>
  <c r="DA62" i="16"/>
  <c r="CZ62" i="16"/>
  <c r="CY62" i="16"/>
  <c r="CX62" i="16"/>
  <c r="CW62" i="16"/>
  <c r="DC49" i="16"/>
  <c r="DB49" i="16"/>
  <c r="DA49" i="16"/>
  <c r="DA6" i="16" s="1"/>
  <c r="CZ49" i="16"/>
  <c r="CY49" i="16"/>
  <c r="CX49" i="16"/>
  <c r="CW49" i="16"/>
  <c r="DC8" i="16"/>
  <c r="DB8" i="16"/>
  <c r="DA8" i="16"/>
  <c r="CZ8" i="16"/>
  <c r="CZ6" i="16" s="1"/>
  <c r="CY8" i="16"/>
  <c r="CX8" i="16"/>
  <c r="CW8" i="16"/>
  <c r="DC6" i="16"/>
  <c r="DB6" i="16"/>
  <c r="CY6" i="16"/>
  <c r="CX6" i="16"/>
  <c r="CQ87" i="16"/>
  <c r="CP10" i="16"/>
  <c r="CP12" i="16"/>
  <c r="CP13" i="16"/>
  <c r="CP15" i="16"/>
  <c r="CP17" i="16"/>
  <c r="CP18" i="16"/>
  <c r="CP20" i="16"/>
  <c r="CP22" i="16"/>
  <c r="CP25" i="16"/>
  <c r="CP27" i="16"/>
  <c r="CP29" i="16"/>
  <c r="CP31" i="16"/>
  <c r="CP32" i="16"/>
  <c r="CP34" i="16"/>
  <c r="CP35" i="16"/>
  <c r="CP36" i="16"/>
  <c r="CP38" i="16"/>
  <c r="CP40" i="16"/>
  <c r="CP43" i="16"/>
  <c r="CP45" i="16"/>
  <c r="CP47" i="16"/>
  <c r="CP51" i="16"/>
  <c r="CP52" i="16"/>
  <c r="CP53" i="16"/>
  <c r="CP54" i="16"/>
  <c r="CP55" i="16"/>
  <c r="CP57" i="16"/>
  <c r="CP58" i="16"/>
  <c r="CP59" i="16"/>
  <c r="CP60" i="16"/>
  <c r="CP64" i="16"/>
  <c r="CP65" i="16"/>
  <c r="CP66" i="16"/>
  <c r="CP67" i="16"/>
  <c r="CP68" i="16"/>
  <c r="CP69" i="16"/>
  <c r="CP71" i="16"/>
  <c r="CP73" i="16"/>
  <c r="CP74" i="16"/>
  <c r="CP75" i="16"/>
  <c r="CP77" i="16"/>
  <c r="CP78" i="16"/>
  <c r="CP79" i="16"/>
  <c r="CP83" i="16"/>
  <c r="CP84" i="16"/>
  <c r="CP85" i="16"/>
  <c r="CP86" i="16"/>
  <c r="CP87" i="16"/>
  <c r="CO87" i="16"/>
  <c r="CN87" i="16"/>
  <c r="CM87" i="16"/>
  <c r="CL87" i="16"/>
  <c r="CK10" i="16"/>
  <c r="CK12" i="16"/>
  <c r="CK13" i="16"/>
  <c r="CK15" i="16"/>
  <c r="CK17" i="16"/>
  <c r="CK18" i="16"/>
  <c r="CK20" i="16"/>
  <c r="CK22" i="16"/>
  <c r="CK25" i="16"/>
  <c r="CK27" i="16"/>
  <c r="CK29" i="16"/>
  <c r="CK31" i="16"/>
  <c r="CK32" i="16"/>
  <c r="CK34" i="16"/>
  <c r="CK35" i="16"/>
  <c r="CK36" i="16"/>
  <c r="CK38" i="16"/>
  <c r="CK40" i="16"/>
  <c r="CK43" i="16"/>
  <c r="CK45" i="16"/>
  <c r="CK47" i="16"/>
  <c r="CK51" i="16"/>
  <c r="CK52" i="16"/>
  <c r="CK53" i="16"/>
  <c r="CK54" i="16"/>
  <c r="CK55" i="16"/>
  <c r="CK57" i="16"/>
  <c r="CK58" i="16"/>
  <c r="CK59" i="16"/>
  <c r="CK60" i="16"/>
  <c r="CK64" i="16"/>
  <c r="CK65" i="16"/>
  <c r="CK66" i="16"/>
  <c r="CK67" i="16"/>
  <c r="CK68" i="16"/>
  <c r="CK69" i="16"/>
  <c r="CK71" i="16"/>
  <c r="CK73" i="16"/>
  <c r="CK74" i="16"/>
  <c r="CK75" i="16"/>
  <c r="CK77" i="16"/>
  <c r="CK78" i="16"/>
  <c r="CK79" i="16"/>
  <c r="CK83" i="16"/>
  <c r="CK81" i="16" s="1"/>
  <c r="CK84" i="16"/>
  <c r="CK85" i="16"/>
  <c r="CK86" i="16"/>
  <c r="CK87" i="16"/>
  <c r="CQ81" i="16"/>
  <c r="CP81" i="16"/>
  <c r="CO81" i="16"/>
  <c r="CN81" i="16"/>
  <c r="CM81" i="16"/>
  <c r="CL81" i="16"/>
  <c r="CQ62" i="16"/>
  <c r="CQ6" i="16" s="1"/>
  <c r="CP62" i="16"/>
  <c r="CO62" i="16"/>
  <c r="CN62" i="16"/>
  <c r="CM62" i="16"/>
  <c r="CM6" i="16" s="1"/>
  <c r="CL62" i="16"/>
  <c r="CK62" i="16"/>
  <c r="CQ49" i="16"/>
  <c r="CP49" i="16"/>
  <c r="CP6" i="16" s="1"/>
  <c r="CO49" i="16"/>
  <c r="CN49" i="16"/>
  <c r="CM49" i="16"/>
  <c r="CL49" i="16"/>
  <c r="CL6" i="16" s="1"/>
  <c r="CK49" i="16"/>
  <c r="CQ8" i="16"/>
  <c r="CP8" i="16"/>
  <c r="CO8" i="16"/>
  <c r="CO6" i="16" s="1"/>
  <c r="CN8" i="16"/>
  <c r="CM8" i="16"/>
  <c r="CL8" i="16"/>
  <c r="CK8" i="16"/>
  <c r="CK6" i="16" s="1"/>
  <c r="CN6" i="16"/>
  <c r="CE87" i="16"/>
  <c r="CD10" i="16"/>
  <c r="CD12" i="16"/>
  <c r="CD13" i="16"/>
  <c r="CD15" i="16"/>
  <c r="CD17" i="16"/>
  <c r="CD18" i="16"/>
  <c r="CD20" i="16"/>
  <c r="CD22" i="16"/>
  <c r="CD25" i="16"/>
  <c r="CD27" i="16"/>
  <c r="CD29" i="16"/>
  <c r="CD31" i="16"/>
  <c r="CD32" i="16"/>
  <c r="CD34" i="16"/>
  <c r="CD35" i="16"/>
  <c r="CD36" i="16"/>
  <c r="CD38" i="16"/>
  <c r="CD40" i="16"/>
  <c r="CD43" i="16"/>
  <c r="CD45" i="16"/>
  <c r="CD47" i="16"/>
  <c r="CD51" i="16"/>
  <c r="CD52" i="16"/>
  <c r="CD53" i="16"/>
  <c r="CD54" i="16"/>
  <c r="CD55" i="16"/>
  <c r="CD57" i="16"/>
  <c r="CD58" i="16"/>
  <c r="CD59" i="16"/>
  <c r="CD60" i="16"/>
  <c r="CD64" i="16"/>
  <c r="CD65" i="16"/>
  <c r="CD66" i="16"/>
  <c r="CD67" i="16"/>
  <c r="CD68" i="16"/>
  <c r="CD69" i="16"/>
  <c r="CD71" i="16"/>
  <c r="CD73" i="16"/>
  <c r="CD74" i="16"/>
  <c r="CD75" i="16"/>
  <c r="CD77" i="16"/>
  <c r="CD78" i="16"/>
  <c r="CD79" i="16"/>
  <c r="CD83" i="16"/>
  <c r="CD84" i="16"/>
  <c r="CD85" i="16"/>
  <c r="CD86" i="16"/>
  <c r="CD87" i="16"/>
  <c r="CC87" i="16"/>
  <c r="CB87" i="16"/>
  <c r="CA87" i="16"/>
  <c r="BZ87" i="16"/>
  <c r="BY10" i="16"/>
  <c r="BY12" i="16"/>
  <c r="BY13" i="16"/>
  <c r="BY15" i="16"/>
  <c r="BY17" i="16"/>
  <c r="BY18" i="16"/>
  <c r="BY20" i="16"/>
  <c r="BY22" i="16"/>
  <c r="BY25" i="16"/>
  <c r="BY27" i="16"/>
  <c r="BY29" i="16"/>
  <c r="BY31" i="16"/>
  <c r="BY32" i="16"/>
  <c r="BY34" i="16"/>
  <c r="BY35" i="16"/>
  <c r="BY36" i="16"/>
  <c r="BY38" i="16"/>
  <c r="BY40" i="16"/>
  <c r="BY43" i="16"/>
  <c r="BY45" i="16"/>
  <c r="BY47" i="16"/>
  <c r="BY51" i="16"/>
  <c r="BY52" i="16"/>
  <c r="BY53" i="16"/>
  <c r="BY49" i="16" s="1"/>
  <c r="BY54" i="16"/>
  <c r="BY55" i="16"/>
  <c r="BY57" i="16"/>
  <c r="BY58" i="16"/>
  <c r="BY59" i="16"/>
  <c r="BY60" i="16"/>
  <c r="BY64" i="16"/>
  <c r="BY65" i="16"/>
  <c r="BY62" i="16" s="1"/>
  <c r="BY66" i="16"/>
  <c r="BY67" i="16"/>
  <c r="BY68" i="16"/>
  <c r="BY69" i="16"/>
  <c r="BY71" i="16"/>
  <c r="BY73" i="16"/>
  <c r="BY74" i="16"/>
  <c r="BY75" i="16"/>
  <c r="BY77" i="16"/>
  <c r="BY78" i="16"/>
  <c r="BY79" i="16"/>
  <c r="BY83" i="16"/>
  <c r="BY81" i="16" s="1"/>
  <c r="BY84" i="16"/>
  <c r="BY85" i="16"/>
  <c r="BY86" i="16"/>
  <c r="BY87" i="16"/>
  <c r="CE81" i="16"/>
  <c r="CD81" i="16"/>
  <c r="CC81" i="16"/>
  <c r="CB81" i="16"/>
  <c r="CA81" i="16"/>
  <c r="BZ81" i="16"/>
  <c r="CE62" i="16"/>
  <c r="CE6" i="16" s="1"/>
  <c r="CD62" i="16"/>
  <c r="CC62" i="16"/>
  <c r="CB62" i="16"/>
  <c r="CA62" i="16"/>
  <c r="CA6" i="16" s="1"/>
  <c r="BZ62" i="16"/>
  <c r="CE49" i="16"/>
  <c r="CD49" i="16"/>
  <c r="CD6" i="16" s="1"/>
  <c r="CC49" i="16"/>
  <c r="CB49" i="16"/>
  <c r="CA49" i="16"/>
  <c r="BZ49" i="16"/>
  <c r="BZ6" i="16" s="1"/>
  <c r="CE8" i="16"/>
  <c r="CD8" i="16"/>
  <c r="CC8" i="16"/>
  <c r="CC6" i="16" s="1"/>
  <c r="CB8" i="16"/>
  <c r="CA8" i="16"/>
  <c r="BZ8" i="16"/>
  <c r="BY8" i="16"/>
  <c r="BY6" i="16" s="1"/>
  <c r="CB6" i="16"/>
  <c r="BS87" i="16"/>
  <c r="BR10" i="16"/>
  <c r="BR12" i="16"/>
  <c r="BR13" i="16"/>
  <c r="BR15" i="16"/>
  <c r="BR17" i="16"/>
  <c r="BR18" i="16"/>
  <c r="BR20" i="16"/>
  <c r="BR22" i="16"/>
  <c r="BR25" i="16"/>
  <c r="BR27" i="16"/>
  <c r="BR29" i="16"/>
  <c r="BR31" i="16"/>
  <c r="BR32" i="16"/>
  <c r="BR34" i="16"/>
  <c r="BR35" i="16"/>
  <c r="BR36" i="16"/>
  <c r="BR38" i="16"/>
  <c r="BR40" i="16"/>
  <c r="BR43" i="16"/>
  <c r="BR45" i="16"/>
  <c r="BR47" i="16"/>
  <c r="BR51" i="16"/>
  <c r="BR52" i="16"/>
  <c r="BR53" i="16"/>
  <c r="BR54" i="16"/>
  <c r="BR55" i="16"/>
  <c r="BR57" i="16"/>
  <c r="BR58" i="16"/>
  <c r="BR59" i="16"/>
  <c r="BR60" i="16"/>
  <c r="BR64" i="16"/>
  <c r="BR65" i="16"/>
  <c r="BR62" i="16" s="1"/>
  <c r="BR66" i="16"/>
  <c r="BR67" i="16"/>
  <c r="BR68" i="16"/>
  <c r="BR69" i="16"/>
  <c r="BR71" i="16"/>
  <c r="BR73" i="16"/>
  <c r="BR74" i="16"/>
  <c r="BR75" i="16"/>
  <c r="BR77" i="16"/>
  <c r="BR78" i="16"/>
  <c r="BR79" i="16"/>
  <c r="BR83" i="16"/>
  <c r="BR81" i="16" s="1"/>
  <c r="BR84" i="16"/>
  <c r="BR85" i="16"/>
  <c r="BR86" i="16"/>
  <c r="BR87" i="16"/>
  <c r="BQ87" i="16"/>
  <c r="BP87" i="16"/>
  <c r="BO87" i="16"/>
  <c r="BN87" i="16"/>
  <c r="BM10" i="16"/>
  <c r="BM12" i="16"/>
  <c r="BM13" i="16"/>
  <c r="BM15" i="16"/>
  <c r="BM17" i="16"/>
  <c r="BM18" i="16"/>
  <c r="BM20" i="16"/>
  <c r="BM22" i="16"/>
  <c r="BM25" i="16"/>
  <c r="BM27" i="16"/>
  <c r="BM29" i="16"/>
  <c r="BM31" i="16"/>
  <c r="BM32" i="16"/>
  <c r="BM34" i="16"/>
  <c r="BM35" i="16"/>
  <c r="BM36" i="16"/>
  <c r="BM38" i="16"/>
  <c r="BM40" i="16"/>
  <c r="BM43" i="16"/>
  <c r="BM45" i="16"/>
  <c r="BM47" i="16"/>
  <c r="BM51" i="16"/>
  <c r="BM52" i="16"/>
  <c r="BM53" i="16"/>
  <c r="BM49" i="16" s="1"/>
  <c r="BM54" i="16"/>
  <c r="BM55" i="16"/>
  <c r="BM57" i="16"/>
  <c r="BM58" i="16"/>
  <c r="BM59" i="16"/>
  <c r="BM60" i="16"/>
  <c r="BM64" i="16"/>
  <c r="BM65" i="16"/>
  <c r="BM62" i="16" s="1"/>
  <c r="BM66" i="16"/>
  <c r="BM67" i="16"/>
  <c r="BM68" i="16"/>
  <c r="BM69" i="16"/>
  <c r="BM71" i="16"/>
  <c r="BM73" i="16"/>
  <c r="BM74" i="16"/>
  <c r="BM75" i="16"/>
  <c r="BM77" i="16"/>
  <c r="BM78" i="16"/>
  <c r="BM79" i="16"/>
  <c r="BM83" i="16"/>
  <c r="BM81" i="16" s="1"/>
  <c r="BM84" i="16"/>
  <c r="BM85" i="16"/>
  <c r="BM86" i="16"/>
  <c r="BM87" i="16"/>
  <c r="BS81" i="16"/>
  <c r="BQ81" i="16"/>
  <c r="BP81" i="16"/>
  <c r="BO81" i="16"/>
  <c r="BN81" i="16"/>
  <c r="BS62" i="16"/>
  <c r="BS6" i="16" s="1"/>
  <c r="BQ62" i="16"/>
  <c r="BP62" i="16"/>
  <c r="BO62" i="16"/>
  <c r="BO6" i="16" s="1"/>
  <c r="BN62" i="16"/>
  <c r="BS49" i="16"/>
  <c r="BR49" i="16"/>
  <c r="BR6" i="16" s="1"/>
  <c r="BQ49" i="16"/>
  <c r="BP49" i="16"/>
  <c r="BO49" i="16"/>
  <c r="BN49" i="16"/>
  <c r="BN6" i="16" s="1"/>
  <c r="BS8" i="16"/>
  <c r="BR8" i="16"/>
  <c r="BQ8" i="16"/>
  <c r="BQ6" i="16" s="1"/>
  <c r="BP8" i="16"/>
  <c r="BO8" i="16"/>
  <c r="BN8" i="16"/>
  <c r="BM8" i="16"/>
  <c r="BM6" i="16" s="1"/>
  <c r="BP6" i="16"/>
  <c r="BG87" i="16"/>
  <c r="BF10" i="16"/>
  <c r="BF12" i="16"/>
  <c r="BF13" i="16"/>
  <c r="BF15" i="16"/>
  <c r="BF87" i="16" s="1"/>
  <c r="BF17" i="16"/>
  <c r="BF18" i="16"/>
  <c r="BF20" i="16"/>
  <c r="BF22" i="16"/>
  <c r="BA22" i="16" s="1"/>
  <c r="BF25" i="16"/>
  <c r="BF27" i="16"/>
  <c r="BF29" i="16"/>
  <c r="BF31" i="16"/>
  <c r="BA31" i="16" s="1"/>
  <c r="BF32" i="16"/>
  <c r="BF34" i="16"/>
  <c r="BF35" i="16"/>
  <c r="BF36" i="16"/>
  <c r="BA36" i="16" s="1"/>
  <c r="BF38" i="16"/>
  <c r="BF40" i="16"/>
  <c r="BF43" i="16"/>
  <c r="BF45" i="16"/>
  <c r="BA45" i="16" s="1"/>
  <c r="BF47" i="16"/>
  <c r="BF51" i="16"/>
  <c r="BF52" i="16"/>
  <c r="BF53" i="16"/>
  <c r="BA53" i="16" s="1"/>
  <c r="BF54" i="16"/>
  <c r="BF55" i="16"/>
  <c r="BF57" i="16"/>
  <c r="BF58" i="16"/>
  <c r="BA58" i="16" s="1"/>
  <c r="BF59" i="16"/>
  <c r="BF60" i="16"/>
  <c r="BF64" i="16"/>
  <c r="BF65" i="16"/>
  <c r="BA65" i="16" s="1"/>
  <c r="BF67" i="16"/>
  <c r="BF68" i="16"/>
  <c r="BF69" i="16"/>
  <c r="BF71" i="16"/>
  <c r="BA71" i="16" s="1"/>
  <c r="BF73" i="16"/>
  <c r="BF74" i="16"/>
  <c r="BF75" i="16"/>
  <c r="BF77" i="16"/>
  <c r="BA77" i="16" s="1"/>
  <c r="BF78" i="16"/>
  <c r="BF79" i="16"/>
  <c r="BF83" i="16"/>
  <c r="BF84" i="16"/>
  <c r="BA84" i="16" s="1"/>
  <c r="BA81" i="16" s="1"/>
  <c r="BF85" i="16"/>
  <c r="BF86" i="16"/>
  <c r="BE87" i="16"/>
  <c r="BD87" i="16"/>
  <c r="BC87" i="16"/>
  <c r="BB87" i="16"/>
  <c r="BA10" i="16"/>
  <c r="BA12" i="16"/>
  <c r="BA13" i="16"/>
  <c r="BA17" i="16"/>
  <c r="BA18" i="16"/>
  <c r="BA20" i="16"/>
  <c r="BA25" i="16"/>
  <c r="BA27" i="16"/>
  <c r="BA29" i="16"/>
  <c r="BA32" i="16"/>
  <c r="BA34" i="16"/>
  <c r="BA35" i="16"/>
  <c r="BA38" i="16"/>
  <c r="BA40" i="16"/>
  <c r="BA43" i="16"/>
  <c r="BA47" i="16"/>
  <c r="BA51" i="16"/>
  <c r="BA52" i="16"/>
  <c r="BA54" i="16"/>
  <c r="BA55" i="16"/>
  <c r="BA57" i="16"/>
  <c r="BA59" i="16"/>
  <c r="BA60" i="16"/>
  <c r="BA64" i="16"/>
  <c r="BA67" i="16"/>
  <c r="BA68" i="16"/>
  <c r="BA69" i="16"/>
  <c r="BA73" i="16"/>
  <c r="BA74" i="16"/>
  <c r="BA75" i="16"/>
  <c r="BA78" i="16"/>
  <c r="BA79" i="16"/>
  <c r="BA83" i="16"/>
  <c r="BA85" i="16"/>
  <c r="BA86" i="16"/>
  <c r="BG81" i="16"/>
  <c r="BF81" i="16"/>
  <c r="BE81" i="16"/>
  <c r="BD81" i="16"/>
  <c r="BC81" i="16"/>
  <c r="BB81" i="16"/>
  <c r="BG62" i="16"/>
  <c r="BE62" i="16"/>
  <c r="BE6" i="16" s="1"/>
  <c r="BD62" i="16"/>
  <c r="BC62" i="16"/>
  <c r="BB62" i="16"/>
  <c r="BG49" i="16"/>
  <c r="BE49" i="16"/>
  <c r="BD49" i="16"/>
  <c r="BD6" i="16" s="1"/>
  <c r="BC49" i="16"/>
  <c r="BB49" i="16"/>
  <c r="BG8" i="16"/>
  <c r="BG6" i="16" s="1"/>
  <c r="BE8" i="16"/>
  <c r="BD8" i="16"/>
  <c r="BC8" i="16"/>
  <c r="BC6" i="16" s="1"/>
  <c r="BB8" i="16"/>
  <c r="BB6" i="16"/>
  <c r="AU87" i="16"/>
  <c r="AT10" i="16"/>
  <c r="AT12" i="16"/>
  <c r="AT87" i="16" s="1"/>
  <c r="AT13" i="16"/>
  <c r="AT15" i="16"/>
  <c r="AT17" i="16"/>
  <c r="AT18" i="16"/>
  <c r="AT20" i="16"/>
  <c r="AT22" i="16"/>
  <c r="AT25" i="16"/>
  <c r="AT27" i="16"/>
  <c r="AT29" i="16"/>
  <c r="AT31" i="16"/>
  <c r="AT32" i="16"/>
  <c r="AT34" i="16"/>
  <c r="AT35" i="16"/>
  <c r="AT36" i="16"/>
  <c r="AT38" i="16"/>
  <c r="AT40" i="16"/>
  <c r="AT43" i="16"/>
  <c r="AT45" i="16"/>
  <c r="AT47" i="16"/>
  <c r="AT51" i="16"/>
  <c r="AT52" i="16"/>
  <c r="AT53" i="16"/>
  <c r="AT54" i="16"/>
  <c r="AT55" i="16"/>
  <c r="AT57" i="16"/>
  <c r="AT58" i="16"/>
  <c r="AT59" i="16"/>
  <c r="AT60" i="16"/>
  <c r="AT64" i="16"/>
  <c r="AT65" i="16"/>
  <c r="AT66" i="16"/>
  <c r="AT67" i="16"/>
  <c r="AT62" i="16" s="1"/>
  <c r="AT6" i="16" s="1"/>
  <c r="AT68" i="16"/>
  <c r="AT69" i="16"/>
  <c r="AT71" i="16"/>
  <c r="AT73" i="16"/>
  <c r="AT74" i="16"/>
  <c r="AT75" i="16"/>
  <c r="AT77" i="16"/>
  <c r="AT78" i="16"/>
  <c r="AT79" i="16"/>
  <c r="AT83" i="16"/>
  <c r="AT84" i="16"/>
  <c r="AT85" i="16"/>
  <c r="AT86" i="16"/>
  <c r="AS87" i="16"/>
  <c r="AR87" i="16"/>
  <c r="AQ87" i="16"/>
  <c r="AP87" i="16"/>
  <c r="AO10" i="16"/>
  <c r="AO12" i="16"/>
  <c r="AO87" i="16" s="1"/>
  <c r="AO13" i="16"/>
  <c r="AO15" i="16"/>
  <c r="AO17" i="16"/>
  <c r="AO18" i="16"/>
  <c r="AO20" i="16"/>
  <c r="AO22" i="16"/>
  <c r="AO25" i="16"/>
  <c r="AO27" i="16"/>
  <c r="AO29" i="16"/>
  <c r="AO31" i="16"/>
  <c r="AO32" i="16"/>
  <c r="AO34" i="16"/>
  <c r="AO35" i="16"/>
  <c r="AO36" i="16"/>
  <c r="AO38" i="16"/>
  <c r="AO40" i="16"/>
  <c r="AO43" i="16"/>
  <c r="AO45" i="16"/>
  <c r="AO47" i="16"/>
  <c r="AO51" i="16"/>
  <c r="AO49" i="16" s="1"/>
  <c r="AO52" i="16"/>
  <c r="AO53" i="16"/>
  <c r="AO54" i="16"/>
  <c r="AO55" i="16"/>
  <c r="AO57" i="16"/>
  <c r="AO58" i="16"/>
  <c r="AO59" i="16"/>
  <c r="AO60" i="16"/>
  <c r="AO64" i="16"/>
  <c r="AO65" i="16"/>
  <c r="AO66" i="16"/>
  <c r="AO67" i="16"/>
  <c r="AO68" i="16"/>
  <c r="AO69" i="16"/>
  <c r="AO71" i="16"/>
  <c r="AO73" i="16"/>
  <c r="AO74" i="16"/>
  <c r="AO75" i="16"/>
  <c r="AO77" i="16"/>
  <c r="AO78" i="16"/>
  <c r="AO79" i="16"/>
  <c r="AO83" i="16"/>
  <c r="AO84" i="16"/>
  <c r="AO85" i="16"/>
  <c r="AO81" i="16" s="1"/>
  <c r="AO86" i="16"/>
  <c r="AU81" i="16"/>
  <c r="AT81" i="16"/>
  <c r="AS81" i="16"/>
  <c r="AR81" i="16"/>
  <c r="AQ81" i="16"/>
  <c r="AP81" i="16"/>
  <c r="AU62" i="16"/>
  <c r="AS62" i="16"/>
  <c r="AS6" i="16" s="1"/>
  <c r="AR62" i="16"/>
  <c r="AQ62" i="16"/>
  <c r="AP62" i="16"/>
  <c r="AO62" i="16"/>
  <c r="AU49" i="16"/>
  <c r="AT49" i="16"/>
  <c r="AS49" i="16"/>
  <c r="AR49" i="16"/>
  <c r="AR6" i="16" s="1"/>
  <c r="AQ49" i="16"/>
  <c r="AP49" i="16"/>
  <c r="AU8" i="16"/>
  <c r="AU6" i="16" s="1"/>
  <c r="AT8" i="16"/>
  <c r="AS8" i="16"/>
  <c r="AR8" i="16"/>
  <c r="AQ8" i="16"/>
  <c r="AQ6" i="16" s="1"/>
  <c r="AP8" i="16"/>
  <c r="AP6" i="16"/>
  <c r="AI87" i="16"/>
  <c r="AH10" i="16"/>
  <c r="AH12" i="16"/>
  <c r="AH13" i="16"/>
  <c r="AH15" i="16"/>
  <c r="AH17" i="16"/>
  <c r="AH18" i="16"/>
  <c r="AH20" i="16"/>
  <c r="AH22" i="16"/>
  <c r="AH25" i="16"/>
  <c r="AH27" i="16"/>
  <c r="AH29" i="16"/>
  <c r="AH31" i="16"/>
  <c r="AH32" i="16"/>
  <c r="AH34" i="16"/>
  <c r="AH35" i="16"/>
  <c r="AH36" i="16"/>
  <c r="AH38" i="16"/>
  <c r="AH40" i="16"/>
  <c r="AH87" i="16" s="1"/>
  <c r="AH43" i="16"/>
  <c r="AH45" i="16"/>
  <c r="AH47" i="16"/>
  <c r="AH51" i="16"/>
  <c r="AH52" i="16"/>
  <c r="AH53" i="16"/>
  <c r="AH54" i="16"/>
  <c r="AH55" i="16"/>
  <c r="AH57" i="16"/>
  <c r="AH58" i="16"/>
  <c r="AH59" i="16"/>
  <c r="AH60" i="16"/>
  <c r="AH64" i="16"/>
  <c r="AH65" i="16"/>
  <c r="AH66" i="16"/>
  <c r="AH67" i="16"/>
  <c r="AH68" i="16"/>
  <c r="AH69" i="16"/>
  <c r="AH71" i="16"/>
  <c r="AH73" i="16"/>
  <c r="AH74" i="16"/>
  <c r="AH75" i="16"/>
  <c r="AH77" i="16"/>
  <c r="AH78" i="16"/>
  <c r="AH79" i="16"/>
  <c r="AH83" i="16"/>
  <c r="AH84" i="16"/>
  <c r="AH85" i="16"/>
  <c r="AH86" i="16"/>
  <c r="AG87" i="16"/>
  <c r="AF87" i="16"/>
  <c r="AE87" i="16"/>
  <c r="AD87" i="16"/>
  <c r="AC10" i="16"/>
  <c r="AC12" i="16"/>
  <c r="AC87" i="16" s="1"/>
  <c r="AC13" i="16"/>
  <c r="AC15" i="16"/>
  <c r="AC17" i="16"/>
  <c r="AC18" i="16"/>
  <c r="AC20" i="16"/>
  <c r="AC22" i="16"/>
  <c r="AC25" i="16"/>
  <c r="AC27" i="16"/>
  <c r="AC29" i="16"/>
  <c r="AC31" i="16"/>
  <c r="AC32" i="16"/>
  <c r="AC34" i="16"/>
  <c r="AC35" i="16"/>
  <c r="AC36" i="16"/>
  <c r="AC38" i="16"/>
  <c r="AC40" i="16"/>
  <c r="AC43" i="16"/>
  <c r="AC45" i="16"/>
  <c r="AC47" i="16"/>
  <c r="AC51" i="16"/>
  <c r="AC49" i="16" s="1"/>
  <c r="AC52" i="16"/>
  <c r="AC53" i="16"/>
  <c r="AC54" i="16"/>
  <c r="AC55" i="16"/>
  <c r="AC57" i="16"/>
  <c r="AC58" i="16"/>
  <c r="AC59" i="16"/>
  <c r="AC60" i="16"/>
  <c r="AC64" i="16"/>
  <c r="AC65" i="16"/>
  <c r="AC66" i="16"/>
  <c r="AC67" i="16"/>
  <c r="AC68" i="16"/>
  <c r="AC69" i="16"/>
  <c r="AC71" i="16"/>
  <c r="AC73" i="16"/>
  <c r="AC74" i="16"/>
  <c r="AC75" i="16"/>
  <c r="AC77" i="16"/>
  <c r="AC78" i="16"/>
  <c r="AC79" i="16"/>
  <c r="AC83" i="16"/>
  <c r="AC84" i="16"/>
  <c r="AC85" i="16"/>
  <c r="AC81" i="16" s="1"/>
  <c r="AC86" i="16"/>
  <c r="AI81" i="16"/>
  <c r="AH81" i="16"/>
  <c r="AG81" i="16"/>
  <c r="AF81" i="16"/>
  <c r="AE81" i="16"/>
  <c r="AD81" i="16"/>
  <c r="AI62" i="16"/>
  <c r="AH62" i="16"/>
  <c r="AG62" i="16"/>
  <c r="AG6" i="16" s="1"/>
  <c r="AF62" i="16"/>
  <c r="AE62" i="16"/>
  <c r="AD62" i="16"/>
  <c r="AC62" i="16"/>
  <c r="AI49" i="16"/>
  <c r="AH49" i="16"/>
  <c r="AG49" i="16"/>
  <c r="AF49" i="16"/>
  <c r="AF6" i="16" s="1"/>
  <c r="AE49" i="16"/>
  <c r="AD49" i="16"/>
  <c r="AI8" i="16"/>
  <c r="AI6" i="16" s="1"/>
  <c r="AH8" i="16"/>
  <c r="AG8" i="16"/>
  <c r="AF8" i="16"/>
  <c r="AE8" i="16"/>
  <c r="AE6" i="16" s="1"/>
  <c r="AD8" i="16"/>
  <c r="AC8" i="16"/>
  <c r="AH6" i="16"/>
  <c r="AD6" i="16"/>
  <c r="DO80" i="15"/>
  <c r="DN10" i="15"/>
  <c r="DN8" i="15" s="1"/>
  <c r="DN6" i="15" s="1"/>
  <c r="DN11" i="15"/>
  <c r="DN12" i="15"/>
  <c r="DN13" i="15"/>
  <c r="DN14" i="15"/>
  <c r="DN15" i="15"/>
  <c r="DN17" i="15"/>
  <c r="DN20" i="15"/>
  <c r="DN21" i="15"/>
  <c r="DN22" i="15"/>
  <c r="DN24" i="15"/>
  <c r="DN26" i="15"/>
  <c r="DN28" i="15"/>
  <c r="DN31" i="15"/>
  <c r="DN33" i="15"/>
  <c r="DN35" i="15"/>
  <c r="DN36" i="15"/>
  <c r="DN41" i="15"/>
  <c r="DN42" i="15"/>
  <c r="DN43" i="15"/>
  <c r="DN45" i="15"/>
  <c r="DN49" i="15"/>
  <c r="DN50" i="15"/>
  <c r="DN51" i="15"/>
  <c r="DN52" i="15"/>
  <c r="DN53" i="15"/>
  <c r="DN54" i="15"/>
  <c r="DN55" i="15"/>
  <c r="DN57" i="15"/>
  <c r="DN58" i="15"/>
  <c r="DN59" i="15"/>
  <c r="DN63" i="15"/>
  <c r="DN66" i="15"/>
  <c r="DN67" i="15"/>
  <c r="DN68" i="15"/>
  <c r="DN71" i="15"/>
  <c r="DN72" i="15"/>
  <c r="DN74" i="15"/>
  <c r="DN75" i="15"/>
  <c r="DN77" i="15"/>
  <c r="DM80" i="15"/>
  <c r="DL80" i="15"/>
  <c r="DK80" i="15"/>
  <c r="DJ80" i="15"/>
  <c r="DI10" i="15"/>
  <c r="DI80" i="15" s="1"/>
  <c r="DI11" i="15"/>
  <c r="DI12" i="15"/>
  <c r="DI13" i="15"/>
  <c r="DI14" i="15"/>
  <c r="DI15" i="15"/>
  <c r="DI17" i="15"/>
  <c r="DI20" i="15"/>
  <c r="DI21" i="15"/>
  <c r="DI22" i="15"/>
  <c r="DI24" i="15"/>
  <c r="DI26" i="15"/>
  <c r="DI28" i="15"/>
  <c r="DI31" i="15"/>
  <c r="DI33" i="15"/>
  <c r="DI35" i="15"/>
  <c r="DI36" i="15"/>
  <c r="DI38" i="15"/>
  <c r="DI41" i="15"/>
  <c r="DI42" i="15"/>
  <c r="DI43" i="15"/>
  <c r="DI45" i="15"/>
  <c r="DI49" i="15"/>
  <c r="DI50" i="15"/>
  <c r="DI51" i="15"/>
  <c r="DI52" i="15"/>
  <c r="DI53" i="15"/>
  <c r="DI54" i="15"/>
  <c r="DI55" i="15"/>
  <c r="DI57" i="15"/>
  <c r="DI58" i="15"/>
  <c r="DI59" i="15"/>
  <c r="DI63" i="15"/>
  <c r="DI66" i="15"/>
  <c r="DI67" i="15"/>
  <c r="DI68" i="15"/>
  <c r="DI71" i="15"/>
  <c r="DI72" i="15"/>
  <c r="DI74" i="15"/>
  <c r="DI75" i="15"/>
  <c r="DI77" i="15"/>
  <c r="DO61" i="15"/>
  <c r="DN61" i="15"/>
  <c r="DM61" i="15"/>
  <c r="DL61" i="15"/>
  <c r="DK61" i="15"/>
  <c r="DJ61" i="15"/>
  <c r="DI61" i="15"/>
  <c r="DO47" i="15"/>
  <c r="DO6" i="15" s="1"/>
  <c r="DN47" i="15"/>
  <c r="DM47" i="15"/>
  <c r="DL47" i="15"/>
  <c r="DK47" i="15"/>
  <c r="DK6" i="15" s="1"/>
  <c r="DJ47" i="15"/>
  <c r="DI47" i="15"/>
  <c r="DO8" i="15"/>
  <c r="DM8" i="15"/>
  <c r="DL8" i="15"/>
  <c r="DK8" i="15"/>
  <c r="DJ8" i="15"/>
  <c r="DJ6" i="15" s="1"/>
  <c r="DI8" i="15"/>
  <c r="DI6" i="15" s="1"/>
  <c r="J12" i="17" s="1"/>
  <c r="J14" i="17" s="1"/>
  <c r="J15" i="17" s="1"/>
  <c r="DM6" i="15"/>
  <c r="DL6" i="15"/>
  <c r="DC80" i="15"/>
  <c r="DB10" i="15"/>
  <c r="DB11" i="15"/>
  <c r="DB12" i="15"/>
  <c r="DB13" i="15"/>
  <c r="DB8" i="15" s="1"/>
  <c r="DB6" i="15" s="1"/>
  <c r="DB14" i="15"/>
  <c r="DB15" i="15"/>
  <c r="DB17" i="15"/>
  <c r="DB20" i="15"/>
  <c r="DB21" i="15"/>
  <c r="DB22" i="15"/>
  <c r="DB24" i="15"/>
  <c r="DB26" i="15"/>
  <c r="DB28" i="15"/>
  <c r="DB31" i="15"/>
  <c r="DB33" i="15"/>
  <c r="DB35" i="15"/>
  <c r="DB36" i="15"/>
  <c r="DB41" i="15"/>
  <c r="DB42" i="15"/>
  <c r="DB43" i="15"/>
  <c r="DB45" i="15"/>
  <c r="DB49" i="15"/>
  <c r="DB50" i="15"/>
  <c r="DB51" i="15"/>
  <c r="DB80" i="15" s="1"/>
  <c r="DB52" i="15"/>
  <c r="DB53" i="15"/>
  <c r="DB54" i="15"/>
  <c r="DB55" i="15"/>
  <c r="DB57" i="15"/>
  <c r="DB58" i="15"/>
  <c r="DB59" i="15"/>
  <c r="DB63" i="15"/>
  <c r="DB66" i="15"/>
  <c r="DB67" i="15"/>
  <c r="DB68" i="15"/>
  <c r="DB71" i="15"/>
  <c r="DB72" i="15"/>
  <c r="DB74" i="15"/>
  <c r="DB75" i="15"/>
  <c r="DB77" i="15"/>
  <c r="DA80" i="15"/>
  <c r="CZ80" i="15"/>
  <c r="CY80" i="15"/>
  <c r="CX80" i="15"/>
  <c r="CW10" i="15"/>
  <c r="CW11" i="15"/>
  <c r="CW8" i="15" s="1"/>
  <c r="CW6" i="15" s="1"/>
  <c r="I12" i="17" s="1"/>
  <c r="I14" i="17" s="1"/>
  <c r="I15" i="17" s="1"/>
  <c r="CW12" i="15"/>
  <c r="CW13" i="15"/>
  <c r="CW80" i="15" s="1"/>
  <c r="CW14" i="15"/>
  <c r="CW15" i="15"/>
  <c r="CW17" i="15"/>
  <c r="CW20" i="15"/>
  <c r="CW21" i="15"/>
  <c r="CW22" i="15"/>
  <c r="CW24" i="15"/>
  <c r="CW26" i="15"/>
  <c r="CW28" i="15"/>
  <c r="CW31" i="15"/>
  <c r="CW33" i="15"/>
  <c r="CW35" i="15"/>
  <c r="CW36" i="15"/>
  <c r="CW38" i="15"/>
  <c r="CW41" i="15"/>
  <c r="CW42" i="15"/>
  <c r="CW43" i="15"/>
  <c r="CW45" i="15"/>
  <c r="CW49" i="15"/>
  <c r="CW50" i="15"/>
  <c r="CW51" i="15"/>
  <c r="CW52" i="15"/>
  <c r="CW53" i="15"/>
  <c r="CW54" i="15"/>
  <c r="CW55" i="15"/>
  <c r="CW57" i="15"/>
  <c r="CW58" i="15"/>
  <c r="CW59" i="15"/>
  <c r="CW63" i="15"/>
  <c r="CW66" i="15"/>
  <c r="CW67" i="15"/>
  <c r="CW68" i="15"/>
  <c r="CW71" i="15"/>
  <c r="CW72" i="15"/>
  <c r="CW74" i="15"/>
  <c r="CW75" i="15"/>
  <c r="CW77" i="15"/>
  <c r="DC61" i="15"/>
  <c r="DB61" i="15"/>
  <c r="DA61" i="15"/>
  <c r="CZ61" i="15"/>
  <c r="CY61" i="15"/>
  <c r="CX61" i="15"/>
  <c r="CW61" i="15"/>
  <c r="DC47" i="15"/>
  <c r="DC6" i="15" s="1"/>
  <c r="DB47" i="15"/>
  <c r="DA47" i="15"/>
  <c r="CZ47" i="15"/>
  <c r="CY47" i="15"/>
  <c r="CY6" i="15" s="1"/>
  <c r="CX47" i="15"/>
  <c r="CW47" i="15"/>
  <c r="DC8" i="15"/>
  <c r="DA8" i="15"/>
  <c r="CZ8" i="15"/>
  <c r="CY8" i="15"/>
  <c r="CX8" i="15"/>
  <c r="CX6" i="15" s="1"/>
  <c r="DA6" i="15"/>
  <c r="CZ6" i="15"/>
  <c r="CQ80" i="15"/>
  <c r="CP10" i="15"/>
  <c r="CP8" i="15" s="1"/>
  <c r="CP6" i="15" s="1"/>
  <c r="CP11" i="15"/>
  <c r="CP12" i="15"/>
  <c r="CP13" i="15"/>
  <c r="CP14" i="15"/>
  <c r="CP15" i="15"/>
  <c r="CP17" i="15"/>
  <c r="CP20" i="15"/>
  <c r="CP21" i="15"/>
  <c r="CP22" i="15"/>
  <c r="CP24" i="15"/>
  <c r="CP26" i="15"/>
  <c r="CP28" i="15"/>
  <c r="CP31" i="15"/>
  <c r="CP33" i="15"/>
  <c r="CP35" i="15"/>
  <c r="CP36" i="15"/>
  <c r="CP41" i="15"/>
  <c r="CP42" i="15"/>
  <c r="CP43" i="15"/>
  <c r="CP45" i="15"/>
  <c r="CP49" i="15"/>
  <c r="CP50" i="15"/>
  <c r="CP51" i="15"/>
  <c r="CP52" i="15"/>
  <c r="CP53" i="15"/>
  <c r="CP54" i="15"/>
  <c r="CP55" i="15"/>
  <c r="CP57" i="15"/>
  <c r="CP58" i="15"/>
  <c r="CP59" i="15"/>
  <c r="CP63" i="15"/>
  <c r="CP66" i="15"/>
  <c r="CP67" i="15"/>
  <c r="CP68" i="15"/>
  <c r="CP71" i="15"/>
  <c r="CP72" i="15"/>
  <c r="CP74" i="15"/>
  <c r="CP75" i="15"/>
  <c r="CP77" i="15"/>
  <c r="CO80" i="15"/>
  <c r="CN80" i="15"/>
  <c r="CM80" i="15"/>
  <c r="CL80" i="15"/>
  <c r="CK10" i="15"/>
  <c r="CK80" i="15" s="1"/>
  <c r="CK11" i="15"/>
  <c r="CK12" i="15"/>
  <c r="CK13" i="15"/>
  <c r="CK14" i="15"/>
  <c r="CK15" i="15"/>
  <c r="CK17" i="15"/>
  <c r="CK20" i="15"/>
  <c r="CK21" i="15"/>
  <c r="CK22" i="15"/>
  <c r="CK24" i="15"/>
  <c r="CK26" i="15"/>
  <c r="CK28" i="15"/>
  <c r="CK31" i="15"/>
  <c r="CK33" i="15"/>
  <c r="CK35" i="15"/>
  <c r="CK36" i="15"/>
  <c r="CK38" i="15"/>
  <c r="CK41" i="15"/>
  <c r="CK42" i="15"/>
  <c r="CK43" i="15"/>
  <c r="CK45" i="15"/>
  <c r="CK49" i="15"/>
  <c r="CK50" i="15"/>
  <c r="CK51" i="15"/>
  <c r="CK52" i="15"/>
  <c r="CK53" i="15"/>
  <c r="CK54" i="15"/>
  <c r="CK55" i="15"/>
  <c r="CK57" i="15"/>
  <c r="CK58" i="15"/>
  <c r="CK59" i="15"/>
  <c r="CK63" i="15"/>
  <c r="CK66" i="15"/>
  <c r="CK67" i="15"/>
  <c r="CK68" i="15"/>
  <c r="CK71" i="15"/>
  <c r="CK72" i="15"/>
  <c r="CK74" i="15"/>
  <c r="CK75" i="15"/>
  <c r="CK77" i="15"/>
  <c r="CQ61" i="15"/>
  <c r="CP61" i="15"/>
  <c r="CO61" i="15"/>
  <c r="CN61" i="15"/>
  <c r="CM61" i="15"/>
  <c r="CL61" i="15"/>
  <c r="CK61" i="15"/>
  <c r="CQ47" i="15"/>
  <c r="CQ6" i="15" s="1"/>
  <c r="CP47" i="15"/>
  <c r="CO47" i="15"/>
  <c r="CN47" i="15"/>
  <c r="CM47" i="15"/>
  <c r="CM6" i="15" s="1"/>
  <c r="CL47" i="15"/>
  <c r="CK47" i="15"/>
  <c r="CQ8" i="15"/>
  <c r="CO8" i="15"/>
  <c r="CN8" i="15"/>
  <c r="CM8" i="15"/>
  <c r="CL8" i="15"/>
  <c r="CL6" i="15" s="1"/>
  <c r="CO6" i="15"/>
  <c r="CN6" i="15"/>
  <c r="CE80" i="15"/>
  <c r="CD10" i="15"/>
  <c r="CD11" i="15"/>
  <c r="CD12" i="15"/>
  <c r="CD13" i="15"/>
  <c r="CD14" i="15"/>
  <c r="CD15" i="15"/>
  <c r="CD17" i="15"/>
  <c r="CD20" i="15"/>
  <c r="CD21" i="15"/>
  <c r="CD22" i="15"/>
  <c r="CD24" i="15"/>
  <c r="CD26" i="15"/>
  <c r="CD28" i="15"/>
  <c r="CD31" i="15"/>
  <c r="CD33" i="15"/>
  <c r="CD35" i="15"/>
  <c r="CD36" i="15"/>
  <c r="CD41" i="15"/>
  <c r="CD42" i="15"/>
  <c r="CD43" i="15"/>
  <c r="CD45" i="15"/>
  <c r="CD49" i="15"/>
  <c r="CD50" i="15"/>
  <c r="CD51" i="15"/>
  <c r="CD52" i="15"/>
  <c r="CD53" i="15"/>
  <c r="CD54" i="15"/>
  <c r="CD55" i="15"/>
  <c r="CD57" i="15"/>
  <c r="CD58" i="15"/>
  <c r="CD59" i="15"/>
  <c r="CD63" i="15"/>
  <c r="CD66" i="15"/>
  <c r="CD67" i="15"/>
  <c r="CD68" i="15"/>
  <c r="CD71" i="15"/>
  <c r="CD72" i="15"/>
  <c r="CD74" i="15"/>
  <c r="CD75" i="15"/>
  <c r="CD77" i="15"/>
  <c r="CC80" i="15"/>
  <c r="CB80" i="15"/>
  <c r="CA80" i="15"/>
  <c r="BZ80" i="15"/>
  <c r="BY10" i="15"/>
  <c r="BY11" i="15"/>
  <c r="BY8" i="15" s="1"/>
  <c r="BY6" i="15" s="1"/>
  <c r="G12" i="17" s="1"/>
  <c r="G14" i="17" s="1"/>
  <c r="G15" i="17" s="1"/>
  <c r="BY12" i="15"/>
  <c r="BY13" i="15"/>
  <c r="BY14" i="15"/>
  <c r="BY15" i="15"/>
  <c r="BY17" i="15"/>
  <c r="BY20" i="15"/>
  <c r="BY21" i="15"/>
  <c r="BY22" i="15"/>
  <c r="BY24" i="15"/>
  <c r="BY26" i="15"/>
  <c r="BY28" i="15"/>
  <c r="BY31" i="15"/>
  <c r="BY33" i="15"/>
  <c r="BY35" i="15"/>
  <c r="BY36" i="15"/>
  <c r="BY38" i="15"/>
  <c r="BY41" i="15"/>
  <c r="BY42" i="15"/>
  <c r="BY43" i="15"/>
  <c r="BY45" i="15"/>
  <c r="BY49" i="15"/>
  <c r="BY50" i="15"/>
  <c r="BY51" i="15"/>
  <c r="BY52" i="15"/>
  <c r="BY53" i="15"/>
  <c r="BY54" i="15"/>
  <c r="BY55" i="15"/>
  <c r="BY57" i="15"/>
  <c r="BY58" i="15"/>
  <c r="BY59" i="15"/>
  <c r="BY63" i="15"/>
  <c r="BY66" i="15"/>
  <c r="BY67" i="15"/>
  <c r="BY68" i="15"/>
  <c r="BY71" i="15"/>
  <c r="BY72" i="15"/>
  <c r="BY74" i="15"/>
  <c r="BY75" i="15"/>
  <c r="BY77" i="15"/>
  <c r="BY80" i="15"/>
  <c r="CE61" i="15"/>
  <c r="CD61" i="15"/>
  <c r="CC61" i="15"/>
  <c r="CB61" i="15"/>
  <c r="CA61" i="15"/>
  <c r="BZ61" i="15"/>
  <c r="BY61" i="15"/>
  <c r="CE47" i="15"/>
  <c r="CE6" i="15" s="1"/>
  <c r="CD47" i="15"/>
  <c r="CC47" i="15"/>
  <c r="CB47" i="15"/>
  <c r="CA47" i="15"/>
  <c r="CA6" i="15" s="1"/>
  <c r="BZ47" i="15"/>
  <c r="BY47" i="15"/>
  <c r="CE8" i="15"/>
  <c r="CD8" i="15"/>
  <c r="CD6" i="15" s="1"/>
  <c r="CC8" i="15"/>
  <c r="CB8" i="15"/>
  <c r="CA8" i="15"/>
  <c r="BZ8" i="15"/>
  <c r="BZ6" i="15" s="1"/>
  <c r="CC6" i="15"/>
  <c r="CB6" i="15"/>
  <c r="BS80" i="15"/>
  <c r="BR10" i="15"/>
  <c r="BR8" i="15" s="1"/>
  <c r="BR6" i="15" s="1"/>
  <c r="BR11" i="15"/>
  <c r="BR12" i="15"/>
  <c r="BR13" i="15"/>
  <c r="BR14" i="15"/>
  <c r="BR15" i="15"/>
  <c r="BR17" i="15"/>
  <c r="BR20" i="15"/>
  <c r="BR21" i="15"/>
  <c r="BR22" i="15"/>
  <c r="BR24" i="15"/>
  <c r="BR26" i="15"/>
  <c r="BR28" i="15"/>
  <c r="BR31" i="15"/>
  <c r="BR33" i="15"/>
  <c r="BR35" i="15"/>
  <c r="BR36" i="15"/>
  <c r="BR41" i="15"/>
  <c r="BR42" i="15"/>
  <c r="BR43" i="15"/>
  <c r="BR45" i="15"/>
  <c r="BR49" i="15"/>
  <c r="BR50" i="15"/>
  <c r="BR51" i="15"/>
  <c r="BR52" i="15"/>
  <c r="BR53" i="15"/>
  <c r="BR54" i="15"/>
  <c r="BR55" i="15"/>
  <c r="BR57" i="15"/>
  <c r="BR58" i="15"/>
  <c r="BR59" i="15"/>
  <c r="BR63" i="15"/>
  <c r="BR66" i="15"/>
  <c r="BR67" i="15"/>
  <c r="BR68" i="15"/>
  <c r="BR71" i="15"/>
  <c r="BR72" i="15"/>
  <c r="BR74" i="15"/>
  <c r="BR75" i="15"/>
  <c r="BR77" i="15"/>
  <c r="BQ80" i="15"/>
  <c r="BP80" i="15"/>
  <c r="BO80" i="15"/>
  <c r="BN80" i="15"/>
  <c r="BM10" i="15"/>
  <c r="BM80" i="15" s="1"/>
  <c r="BM11" i="15"/>
  <c r="BM12" i="15"/>
  <c r="BM13" i="15"/>
  <c r="BM14" i="15"/>
  <c r="BM15" i="15"/>
  <c r="BM17" i="15"/>
  <c r="BM20" i="15"/>
  <c r="BM21" i="15"/>
  <c r="BM22" i="15"/>
  <c r="BM24" i="15"/>
  <c r="BM26" i="15"/>
  <c r="BM28" i="15"/>
  <c r="BM31" i="15"/>
  <c r="BM33" i="15"/>
  <c r="BM35" i="15"/>
  <c r="BM36" i="15"/>
  <c r="BM38" i="15"/>
  <c r="BM41" i="15"/>
  <c r="BM42" i="15"/>
  <c r="BM43" i="15"/>
  <c r="BM45" i="15"/>
  <c r="BM49" i="15"/>
  <c r="BM50" i="15"/>
  <c r="BM51" i="15"/>
  <c r="BM52" i="15"/>
  <c r="BM53" i="15"/>
  <c r="BM54" i="15"/>
  <c r="BM55" i="15"/>
  <c r="BM57" i="15"/>
  <c r="BM58" i="15"/>
  <c r="BM59" i="15"/>
  <c r="BM63" i="15"/>
  <c r="BM66" i="15"/>
  <c r="BM67" i="15"/>
  <c r="BM68" i="15"/>
  <c r="BM71" i="15"/>
  <c r="BM72" i="15"/>
  <c r="BM74" i="15"/>
  <c r="BM75" i="15"/>
  <c r="BM77" i="15"/>
  <c r="BS61" i="15"/>
  <c r="BR61" i="15"/>
  <c r="BQ61" i="15"/>
  <c r="BP61" i="15"/>
  <c r="BO61" i="15"/>
  <c r="BN61" i="15"/>
  <c r="BM61" i="15"/>
  <c r="BS47" i="15"/>
  <c r="BS6" i="15" s="1"/>
  <c r="BR47" i="15"/>
  <c r="BQ47" i="15"/>
  <c r="BP47" i="15"/>
  <c r="BO47" i="15"/>
  <c r="BO6" i="15" s="1"/>
  <c r="BN47" i="15"/>
  <c r="BM47" i="15"/>
  <c r="BS8" i="15"/>
  <c r="BQ8" i="15"/>
  <c r="BP8" i="15"/>
  <c r="BO8" i="15"/>
  <c r="BN8" i="15"/>
  <c r="BN6" i="15" s="1"/>
  <c r="BM8" i="15"/>
  <c r="BM6" i="15" s="1"/>
  <c r="F12" i="17" s="1"/>
  <c r="F14" i="17" s="1"/>
  <c r="F15" i="17" s="1"/>
  <c r="BQ6" i="15"/>
  <c r="BP6" i="15"/>
  <c r="BG80" i="15"/>
  <c r="BF10" i="15"/>
  <c r="BF11" i="15"/>
  <c r="BF12" i="15"/>
  <c r="BF13" i="15"/>
  <c r="BF8" i="15" s="1"/>
  <c r="BF6" i="15" s="1"/>
  <c r="BF14" i="15"/>
  <c r="BF15" i="15"/>
  <c r="BF17" i="15"/>
  <c r="BF20" i="15"/>
  <c r="BF21" i="15"/>
  <c r="BF22" i="15"/>
  <c r="BF24" i="15"/>
  <c r="BF26" i="15"/>
  <c r="BF28" i="15"/>
  <c r="BF31" i="15"/>
  <c r="BF33" i="15"/>
  <c r="BF35" i="15"/>
  <c r="BF36" i="15"/>
  <c r="BF41" i="15"/>
  <c r="BF42" i="15"/>
  <c r="BF43" i="15"/>
  <c r="BF80" i="15" s="1"/>
  <c r="BF45" i="15"/>
  <c r="BF49" i="15"/>
  <c r="BF50" i="15"/>
  <c r="BF51" i="15"/>
  <c r="BF52" i="15"/>
  <c r="BF53" i="15"/>
  <c r="BF54" i="15"/>
  <c r="BF55" i="15"/>
  <c r="BF57" i="15"/>
  <c r="BF58" i="15"/>
  <c r="BF59" i="15"/>
  <c r="BF63" i="15"/>
  <c r="BF66" i="15"/>
  <c r="BF67" i="15"/>
  <c r="BF68" i="15"/>
  <c r="BF71" i="15"/>
  <c r="BF72" i="15"/>
  <c r="BF74" i="15"/>
  <c r="BF75" i="15"/>
  <c r="BF77" i="15"/>
  <c r="BE80" i="15"/>
  <c r="BD80" i="15"/>
  <c r="BC80" i="15"/>
  <c r="BB80" i="15"/>
  <c r="BA10" i="15"/>
  <c r="BA11" i="15"/>
  <c r="BA8" i="15" s="1"/>
  <c r="BA6" i="15" s="1"/>
  <c r="E12" i="17" s="1"/>
  <c r="E14" i="17" s="1"/>
  <c r="E15" i="17" s="1"/>
  <c r="BA12" i="15"/>
  <c r="BA13" i="15"/>
  <c r="BA80" i="15" s="1"/>
  <c r="BA14" i="15"/>
  <c r="BA15" i="15"/>
  <c r="BA17" i="15"/>
  <c r="BA20" i="15"/>
  <c r="BA21" i="15"/>
  <c r="BA22" i="15"/>
  <c r="BA24" i="15"/>
  <c r="BA26" i="15"/>
  <c r="BA28" i="15"/>
  <c r="BA31" i="15"/>
  <c r="BA33" i="15"/>
  <c r="BA35" i="15"/>
  <c r="BA36" i="15"/>
  <c r="BA38" i="15"/>
  <c r="BA41" i="15"/>
  <c r="BA42" i="15"/>
  <c r="BA43" i="15"/>
  <c r="BA45" i="15"/>
  <c r="BA49" i="15"/>
  <c r="BA50" i="15"/>
  <c r="BA51" i="15"/>
  <c r="BA52" i="15"/>
  <c r="BA53" i="15"/>
  <c r="BA54" i="15"/>
  <c r="BA55" i="15"/>
  <c r="BA57" i="15"/>
  <c r="BA58" i="15"/>
  <c r="BA59" i="15"/>
  <c r="BA63" i="15"/>
  <c r="BA66" i="15"/>
  <c r="BA67" i="15"/>
  <c r="BA68" i="15"/>
  <c r="BA71" i="15"/>
  <c r="BA72" i="15"/>
  <c r="BA74" i="15"/>
  <c r="BA75" i="15"/>
  <c r="BA77" i="15"/>
  <c r="BG61" i="15"/>
  <c r="BF61" i="15"/>
  <c r="BE61" i="15"/>
  <c r="BD61" i="15"/>
  <c r="BC61" i="15"/>
  <c r="BB61" i="15"/>
  <c r="BA61" i="15"/>
  <c r="BG47" i="15"/>
  <c r="BG6" i="15" s="1"/>
  <c r="BF47" i="15"/>
  <c r="BE47" i="15"/>
  <c r="BD47" i="15"/>
  <c r="BC47" i="15"/>
  <c r="BC6" i="15" s="1"/>
  <c r="BB47" i="15"/>
  <c r="BA47" i="15"/>
  <c r="BG8" i="15"/>
  <c r="BE8" i="15"/>
  <c r="BD8" i="15"/>
  <c r="BC8" i="15"/>
  <c r="BB8" i="15"/>
  <c r="BB6" i="15" s="1"/>
  <c r="BE6" i="15"/>
  <c r="BD6" i="15"/>
  <c r="AU80" i="15"/>
  <c r="AT10" i="15"/>
  <c r="AT8" i="15" s="1"/>
  <c r="AT6" i="15" s="1"/>
  <c r="AT11" i="15"/>
  <c r="AT12" i="15"/>
  <c r="AT13" i="15"/>
  <c r="AT14" i="15"/>
  <c r="AT15" i="15"/>
  <c r="AT17" i="15"/>
  <c r="AT20" i="15"/>
  <c r="AT21" i="15"/>
  <c r="AT22" i="15"/>
  <c r="AT24" i="15"/>
  <c r="AT26" i="15"/>
  <c r="AT28" i="15"/>
  <c r="AT31" i="15"/>
  <c r="AT33" i="15"/>
  <c r="AT35" i="15"/>
  <c r="AT36" i="15"/>
  <c r="AT41" i="15"/>
  <c r="AT42" i="15"/>
  <c r="AT43" i="15"/>
  <c r="AT45" i="15"/>
  <c r="AT49" i="15"/>
  <c r="AT50" i="15"/>
  <c r="AT51" i="15"/>
  <c r="AT52" i="15"/>
  <c r="AT53" i="15"/>
  <c r="AT54" i="15"/>
  <c r="AT55" i="15"/>
  <c r="AT57" i="15"/>
  <c r="AT58" i="15"/>
  <c r="AT59" i="15"/>
  <c r="AT63" i="15"/>
  <c r="AT66" i="15"/>
  <c r="AT67" i="15"/>
  <c r="AT68" i="15"/>
  <c r="AT71" i="15"/>
  <c r="AT72" i="15"/>
  <c r="AT74" i="15"/>
  <c r="AT75" i="15"/>
  <c r="AT77" i="15"/>
  <c r="AS80" i="15"/>
  <c r="AR80" i="15"/>
  <c r="AQ80" i="15"/>
  <c r="AP80" i="15"/>
  <c r="AO10" i="15"/>
  <c r="AO80" i="15" s="1"/>
  <c r="AO11" i="15"/>
  <c r="AO12" i="15"/>
  <c r="AO13" i="15"/>
  <c r="AO14" i="15"/>
  <c r="AO15" i="15"/>
  <c r="AO17" i="15"/>
  <c r="AO20" i="15"/>
  <c r="AO21" i="15"/>
  <c r="AO22" i="15"/>
  <c r="AO24" i="15"/>
  <c r="AO26" i="15"/>
  <c r="AO28" i="15"/>
  <c r="AO31" i="15"/>
  <c r="AO33" i="15"/>
  <c r="AO35" i="15"/>
  <c r="AO36" i="15"/>
  <c r="AO38" i="15"/>
  <c r="AO41" i="15"/>
  <c r="AO42" i="15"/>
  <c r="AO43" i="15"/>
  <c r="AO45" i="15"/>
  <c r="AO49" i="15"/>
  <c r="AO50" i="15"/>
  <c r="AO51" i="15"/>
  <c r="AO52" i="15"/>
  <c r="AO53" i="15"/>
  <c r="AO54" i="15"/>
  <c r="AO55" i="15"/>
  <c r="AO57" i="15"/>
  <c r="AO58" i="15"/>
  <c r="AO59" i="15"/>
  <c r="AO63" i="15"/>
  <c r="AO66" i="15"/>
  <c r="AO67" i="15"/>
  <c r="AO68" i="15"/>
  <c r="AO71" i="15"/>
  <c r="AO72" i="15"/>
  <c r="AO74" i="15"/>
  <c r="AO75" i="15"/>
  <c r="AO77" i="15"/>
  <c r="AU61" i="15"/>
  <c r="AT61" i="15"/>
  <c r="AS61" i="15"/>
  <c r="AR61" i="15"/>
  <c r="AQ61" i="15"/>
  <c r="AP61" i="15"/>
  <c r="AO61" i="15"/>
  <c r="AU47" i="15"/>
  <c r="AU6" i="15" s="1"/>
  <c r="AT47" i="15"/>
  <c r="AS47" i="15"/>
  <c r="AR47" i="15"/>
  <c r="AQ47" i="15"/>
  <c r="AQ6" i="15" s="1"/>
  <c r="AP47" i="15"/>
  <c r="AO47" i="15"/>
  <c r="AU8" i="15"/>
  <c r="AS8" i="15"/>
  <c r="AR8" i="15"/>
  <c r="AQ8" i="15"/>
  <c r="AP8" i="15"/>
  <c r="AP6" i="15" s="1"/>
  <c r="AS6" i="15"/>
  <c r="AR6" i="15"/>
  <c r="AI80" i="15"/>
  <c r="AH10" i="15"/>
  <c r="AH11" i="15"/>
  <c r="AH8" i="15" s="1"/>
  <c r="AH6" i="15" s="1"/>
  <c r="AH12" i="15"/>
  <c r="AH13" i="15"/>
  <c r="AH14" i="15"/>
  <c r="AH15" i="15"/>
  <c r="AH17" i="15"/>
  <c r="AH20" i="15"/>
  <c r="AH21" i="15"/>
  <c r="AH22" i="15"/>
  <c r="AH24" i="15"/>
  <c r="AH26" i="15"/>
  <c r="AH28" i="15"/>
  <c r="AH31" i="15"/>
  <c r="AH33" i="15"/>
  <c r="AH35" i="15"/>
  <c r="AH36" i="15"/>
  <c r="AH41" i="15"/>
  <c r="AH42" i="15"/>
  <c r="AH43" i="15"/>
  <c r="AH45" i="15"/>
  <c r="AH49" i="15"/>
  <c r="AH50" i="15"/>
  <c r="AH51" i="15"/>
  <c r="AH52" i="15"/>
  <c r="AH53" i="15"/>
  <c r="AH54" i="15"/>
  <c r="AH55" i="15"/>
  <c r="AH57" i="15"/>
  <c r="AH58" i="15"/>
  <c r="AH59" i="15"/>
  <c r="AH63" i="15"/>
  <c r="AH66" i="15"/>
  <c r="AH67" i="15"/>
  <c r="AH68" i="15"/>
  <c r="AH71" i="15"/>
  <c r="AH72" i="15"/>
  <c r="AH74" i="15"/>
  <c r="AH75" i="15"/>
  <c r="AH77" i="15"/>
  <c r="AG80" i="15"/>
  <c r="AF80" i="15"/>
  <c r="AE80" i="15"/>
  <c r="AD80" i="15"/>
  <c r="AC10" i="15"/>
  <c r="AC11" i="15"/>
  <c r="AC12" i="15"/>
  <c r="AC13" i="15"/>
  <c r="AC14" i="15"/>
  <c r="AC15" i="15"/>
  <c r="AC17" i="15"/>
  <c r="AC20" i="15"/>
  <c r="AC21" i="15"/>
  <c r="AC22" i="15"/>
  <c r="AC24" i="15"/>
  <c r="AC26" i="15"/>
  <c r="AC28" i="15"/>
  <c r="AC31" i="15"/>
  <c r="AC33" i="15"/>
  <c r="AC35" i="15"/>
  <c r="AC36" i="15"/>
  <c r="AC38" i="15"/>
  <c r="AC41" i="15"/>
  <c r="AC42" i="15"/>
  <c r="AC43" i="15"/>
  <c r="AC45" i="15"/>
  <c r="AC49" i="15"/>
  <c r="AC50" i="15"/>
  <c r="AC51" i="15"/>
  <c r="AC52" i="15"/>
  <c r="AC53" i="15"/>
  <c r="AC54" i="15"/>
  <c r="AC55" i="15"/>
  <c r="AC57" i="15"/>
  <c r="AC58" i="15"/>
  <c r="AC59" i="15"/>
  <c r="AC63" i="15"/>
  <c r="AC66" i="15"/>
  <c r="AC61" i="15" s="1"/>
  <c r="AC67" i="15"/>
  <c r="AC68" i="15"/>
  <c r="AC71" i="15"/>
  <c r="AC72" i="15"/>
  <c r="AC74" i="15"/>
  <c r="AC75" i="15"/>
  <c r="AC77" i="15"/>
  <c r="AC80" i="15"/>
  <c r="AI61" i="15"/>
  <c r="AH61" i="15"/>
  <c r="AG61" i="15"/>
  <c r="AF61" i="15"/>
  <c r="AE61" i="15"/>
  <c r="AD61" i="15"/>
  <c r="AI47" i="15"/>
  <c r="AI6" i="15" s="1"/>
  <c r="AH47" i="15"/>
  <c r="AG47" i="15"/>
  <c r="AF47" i="15"/>
  <c r="AE47" i="15"/>
  <c r="AE6" i="15" s="1"/>
  <c r="AD47" i="15"/>
  <c r="AC47" i="15"/>
  <c r="AI8" i="15"/>
  <c r="AG8" i="15"/>
  <c r="AF8" i="15"/>
  <c r="AE8" i="15"/>
  <c r="AD8" i="15"/>
  <c r="AD6" i="15" s="1"/>
  <c r="AC8" i="15"/>
  <c r="AG6" i="15"/>
  <c r="AF6" i="15"/>
  <c r="DN10" i="13"/>
  <c r="DN11" i="13"/>
  <c r="DI11" i="13" s="1"/>
  <c r="DN12" i="13"/>
  <c r="DN13" i="13"/>
  <c r="DI13" i="13" s="1"/>
  <c r="DN14" i="13"/>
  <c r="DI14" i="13" s="1"/>
  <c r="DN15" i="13"/>
  <c r="DI15" i="13" s="1"/>
  <c r="DN17" i="13"/>
  <c r="DI17" i="13" s="1"/>
  <c r="DN18" i="13"/>
  <c r="DI18" i="13" s="1"/>
  <c r="DN20" i="13"/>
  <c r="DI20" i="13" s="1"/>
  <c r="DN21" i="13"/>
  <c r="DN23" i="13"/>
  <c r="DI23" i="13" s="1"/>
  <c r="DN24" i="13"/>
  <c r="DI24" i="13" s="1"/>
  <c r="DN27" i="13"/>
  <c r="DI27" i="13" s="1"/>
  <c r="DN29" i="13"/>
  <c r="DI29" i="13" s="1"/>
  <c r="DN30" i="13"/>
  <c r="DN31" i="13"/>
  <c r="DN33" i="13"/>
  <c r="DI33" i="13" s="1"/>
  <c r="DN39" i="13"/>
  <c r="DN40" i="13"/>
  <c r="DI40" i="13" s="1"/>
  <c r="DN41" i="13"/>
  <c r="DI41" i="13" s="1"/>
  <c r="DN42" i="13"/>
  <c r="DI42" i="13" s="1"/>
  <c r="DN43" i="13"/>
  <c r="DN44" i="13"/>
  <c r="DI44" i="13" s="1"/>
  <c r="DN46" i="13"/>
  <c r="DI46" i="13" s="1"/>
  <c r="DN48" i="13"/>
  <c r="DI48" i="13" s="1"/>
  <c r="DN51" i="13"/>
  <c r="DI51" i="13" s="1"/>
  <c r="DN52" i="13"/>
  <c r="DN53" i="13"/>
  <c r="DN54" i="13"/>
  <c r="DI54" i="13" s="1"/>
  <c r="DN56" i="13"/>
  <c r="DI56" i="13" s="1"/>
  <c r="DN58" i="13"/>
  <c r="DN62" i="13"/>
  <c r="DI62" i="13" s="1"/>
  <c r="DN63" i="13"/>
  <c r="DN64" i="13"/>
  <c r="DI64" i="13" s="1"/>
  <c r="DN65" i="13"/>
  <c r="DN67" i="13"/>
  <c r="DN69" i="13"/>
  <c r="DI69" i="13" s="1"/>
  <c r="DN74" i="13"/>
  <c r="DN76" i="13"/>
  <c r="DI76" i="13" s="1"/>
  <c r="DN77" i="13"/>
  <c r="DI77" i="13" s="1"/>
  <c r="DN79" i="13"/>
  <c r="DI79" i="13" s="1"/>
  <c r="DN81" i="13"/>
  <c r="DN82" i="13"/>
  <c r="DN83" i="13"/>
  <c r="DI83" i="13" s="1"/>
  <c r="DN84" i="13"/>
  <c r="DI84" i="13" s="1"/>
  <c r="DN85" i="13"/>
  <c r="DI85" i="13" s="1"/>
  <c r="DI12" i="13"/>
  <c r="DI21" i="13"/>
  <c r="DI30" i="13"/>
  <c r="DI31" i="13"/>
  <c r="DI43" i="13"/>
  <c r="DI52" i="13"/>
  <c r="DI53" i="13"/>
  <c r="DI58" i="13"/>
  <c r="DI65" i="13"/>
  <c r="DI67" i="13"/>
  <c r="DI74" i="13"/>
  <c r="DI81" i="13"/>
  <c r="DI82" i="13"/>
  <c r="DO60" i="13"/>
  <c r="DM60" i="13"/>
  <c r="DL60" i="13"/>
  <c r="DK60" i="13"/>
  <c r="DJ60" i="13"/>
  <c r="DO37" i="13"/>
  <c r="DM37" i="13"/>
  <c r="DL37" i="13"/>
  <c r="DK37" i="13"/>
  <c r="DJ37" i="13"/>
  <c r="DO8" i="13"/>
  <c r="DM8" i="13"/>
  <c r="DL8" i="13"/>
  <c r="DL6" i="13" s="1"/>
  <c r="DK8" i="13"/>
  <c r="DJ8" i="13"/>
  <c r="DB10" i="13"/>
  <c r="CW10" i="13" s="1"/>
  <c r="DB11" i="13"/>
  <c r="CW11" i="13" s="1"/>
  <c r="DB12" i="13"/>
  <c r="CW12" i="13" s="1"/>
  <c r="DB13" i="13"/>
  <c r="CW13" i="13" s="1"/>
  <c r="DB14" i="13"/>
  <c r="CW14" i="13" s="1"/>
  <c r="DB15" i="13"/>
  <c r="CW15" i="13" s="1"/>
  <c r="DB17" i="13"/>
  <c r="CW17" i="13" s="1"/>
  <c r="DB18" i="13"/>
  <c r="CW18" i="13" s="1"/>
  <c r="DB20" i="13"/>
  <c r="CW20" i="13" s="1"/>
  <c r="DB21" i="13"/>
  <c r="CW21" i="13" s="1"/>
  <c r="DB23" i="13"/>
  <c r="DB24" i="13"/>
  <c r="DB27" i="13"/>
  <c r="CW27" i="13" s="1"/>
  <c r="DB29" i="13"/>
  <c r="CW29" i="13" s="1"/>
  <c r="DB30" i="13"/>
  <c r="DB31" i="13"/>
  <c r="CW31" i="13" s="1"/>
  <c r="DB33" i="13"/>
  <c r="CW33" i="13" s="1"/>
  <c r="DB39" i="13"/>
  <c r="DB40" i="13"/>
  <c r="DB41" i="13"/>
  <c r="CW41" i="13" s="1"/>
  <c r="DB42" i="13"/>
  <c r="CW42" i="13" s="1"/>
  <c r="DB43" i="13"/>
  <c r="CW43" i="13" s="1"/>
  <c r="DB44" i="13"/>
  <c r="DB46" i="13"/>
  <c r="CW46" i="13" s="1"/>
  <c r="DB48" i="13"/>
  <c r="CW48" i="13" s="1"/>
  <c r="DB51" i="13"/>
  <c r="CW51" i="13" s="1"/>
  <c r="DB52" i="13"/>
  <c r="DB53" i="13"/>
  <c r="DB54" i="13"/>
  <c r="CW54" i="13" s="1"/>
  <c r="DB56" i="13"/>
  <c r="CW56" i="13" s="1"/>
  <c r="DB58" i="13"/>
  <c r="DB62" i="13"/>
  <c r="CW62" i="13" s="1"/>
  <c r="DB63" i="13"/>
  <c r="CW63" i="13" s="1"/>
  <c r="DB64" i="13"/>
  <c r="CW64" i="13" s="1"/>
  <c r="DB65" i="13"/>
  <c r="DB67" i="13"/>
  <c r="CW67" i="13" s="1"/>
  <c r="DB69" i="13"/>
  <c r="CW69" i="13" s="1"/>
  <c r="DB74" i="13"/>
  <c r="DB76" i="13"/>
  <c r="DB77" i="13"/>
  <c r="CW77" i="13" s="1"/>
  <c r="DB79" i="13"/>
  <c r="CW79" i="13" s="1"/>
  <c r="DB81" i="13"/>
  <c r="CW81" i="13" s="1"/>
  <c r="DB82" i="13"/>
  <c r="DB83" i="13"/>
  <c r="DB84" i="13"/>
  <c r="CW84" i="13" s="1"/>
  <c r="DB85" i="13"/>
  <c r="CW85" i="13" s="1"/>
  <c r="CW23" i="13"/>
  <c r="CW24" i="13"/>
  <c r="CW30" i="13"/>
  <c r="CW40" i="13"/>
  <c r="CW44" i="13"/>
  <c r="CW52" i="13"/>
  <c r="CW53" i="13"/>
  <c r="CW58" i="13"/>
  <c r="CW65" i="13"/>
  <c r="CW74" i="13"/>
  <c r="CW76" i="13"/>
  <c r="CW82" i="13"/>
  <c r="CW83" i="13"/>
  <c r="DC60" i="13"/>
  <c r="DA60" i="13"/>
  <c r="CZ60" i="13"/>
  <c r="CY60" i="13"/>
  <c r="CX60" i="13"/>
  <c r="DC37" i="13"/>
  <c r="DA37" i="13"/>
  <c r="CZ37" i="13"/>
  <c r="CY37" i="13"/>
  <c r="CX37" i="13"/>
  <c r="DC8" i="13"/>
  <c r="DA8" i="13"/>
  <c r="CZ8" i="13"/>
  <c r="CZ6" i="13" s="1"/>
  <c r="CY8" i="13"/>
  <c r="CX8" i="13"/>
  <c r="CX6" i="13" s="1"/>
  <c r="CP10" i="13"/>
  <c r="CP11" i="13"/>
  <c r="CP12" i="13"/>
  <c r="CP13" i="13"/>
  <c r="CP14" i="13"/>
  <c r="CP15" i="13"/>
  <c r="CP17" i="13"/>
  <c r="CP18" i="13"/>
  <c r="CP20" i="13"/>
  <c r="CP21" i="13"/>
  <c r="CP23" i="13"/>
  <c r="CP24" i="13"/>
  <c r="CP27" i="13"/>
  <c r="CP29" i="13"/>
  <c r="CP30" i="13"/>
  <c r="CP31" i="13"/>
  <c r="CP33" i="13"/>
  <c r="CP40" i="13"/>
  <c r="CP41" i="13"/>
  <c r="CP42" i="13"/>
  <c r="CP43" i="13"/>
  <c r="CP44" i="13"/>
  <c r="CP46" i="13"/>
  <c r="CP48" i="13"/>
  <c r="CP51" i="13"/>
  <c r="CP52" i="13"/>
  <c r="CP53" i="13"/>
  <c r="CP54" i="13"/>
  <c r="CP56" i="13"/>
  <c r="CP58" i="13"/>
  <c r="CP63" i="13"/>
  <c r="CP64" i="13"/>
  <c r="CP65" i="13"/>
  <c r="CP67" i="13"/>
  <c r="CP69" i="13"/>
  <c r="CP74" i="13"/>
  <c r="CP76" i="13"/>
  <c r="CP77" i="13"/>
  <c r="CP79" i="13"/>
  <c r="CP81" i="13"/>
  <c r="CP82" i="13"/>
  <c r="CP83" i="13"/>
  <c r="CP84" i="13"/>
  <c r="CP85" i="13"/>
  <c r="CK10" i="13"/>
  <c r="CK11" i="13"/>
  <c r="CK12" i="13"/>
  <c r="CK13" i="13"/>
  <c r="CK14" i="13"/>
  <c r="CK15" i="13"/>
  <c r="CK17" i="13"/>
  <c r="CK18" i="13"/>
  <c r="CK20" i="13"/>
  <c r="CK21" i="13"/>
  <c r="CK23" i="13"/>
  <c r="CK24" i="13"/>
  <c r="CK27" i="13"/>
  <c r="CK29" i="13"/>
  <c r="CK30" i="13"/>
  <c r="CK31" i="13"/>
  <c r="CK33" i="13"/>
  <c r="CK40" i="13"/>
  <c r="CK41" i="13"/>
  <c r="CK42" i="13"/>
  <c r="CK43" i="13"/>
  <c r="CK44" i="13"/>
  <c r="CK46" i="13"/>
  <c r="CK48" i="13"/>
  <c r="CK51" i="13"/>
  <c r="CK52" i="13"/>
  <c r="CK53" i="13"/>
  <c r="CK54" i="13"/>
  <c r="CK56" i="13"/>
  <c r="CK58" i="13"/>
  <c r="CK63" i="13"/>
  <c r="CK64" i="13"/>
  <c r="CK65" i="13"/>
  <c r="CK67" i="13"/>
  <c r="CK69" i="13"/>
  <c r="CK74" i="13"/>
  <c r="CK76" i="13"/>
  <c r="CK77" i="13"/>
  <c r="CK79" i="13"/>
  <c r="CK81" i="13"/>
  <c r="CK82" i="13"/>
  <c r="CK83" i="13"/>
  <c r="CK84" i="13"/>
  <c r="CK85" i="13"/>
  <c r="CQ60" i="13"/>
  <c r="CO60" i="13"/>
  <c r="CN60" i="13"/>
  <c r="CM60" i="13"/>
  <c r="CL60" i="13"/>
  <c r="CQ37" i="13"/>
  <c r="CQ6" i="13" s="1"/>
  <c r="CO37" i="13"/>
  <c r="CN37" i="13"/>
  <c r="CM37" i="13"/>
  <c r="CL37" i="13"/>
  <c r="CL6" i="13" s="1"/>
  <c r="CQ8" i="13"/>
  <c r="CO8" i="13"/>
  <c r="CN8" i="13"/>
  <c r="CN6" i="13" s="1"/>
  <c r="CM8" i="13"/>
  <c r="CM6" i="13" s="1"/>
  <c r="CL8" i="13"/>
  <c r="CD10" i="13"/>
  <c r="CD11" i="13"/>
  <c r="CD12" i="13"/>
  <c r="CD13" i="13"/>
  <c r="CD14" i="13"/>
  <c r="CD15" i="13"/>
  <c r="CD17" i="13"/>
  <c r="CD18" i="13"/>
  <c r="CD20" i="13"/>
  <c r="CD21" i="13"/>
  <c r="CD23" i="13"/>
  <c r="CD24" i="13"/>
  <c r="CD27" i="13"/>
  <c r="CD29" i="13"/>
  <c r="CD30" i="13"/>
  <c r="CD31" i="13"/>
  <c r="CD33" i="13"/>
  <c r="CD40" i="13"/>
  <c r="CD41" i="13"/>
  <c r="CD42" i="13"/>
  <c r="CD43" i="13"/>
  <c r="CD44" i="13"/>
  <c r="CD46" i="13"/>
  <c r="CD48" i="13"/>
  <c r="CD51" i="13"/>
  <c r="CD52" i="13"/>
  <c r="CD53" i="13"/>
  <c r="CD54" i="13"/>
  <c r="CD56" i="13"/>
  <c r="CD58" i="13"/>
  <c r="CD63" i="13"/>
  <c r="CD64" i="13"/>
  <c r="CD65" i="13"/>
  <c r="CD67" i="13"/>
  <c r="CD69" i="13"/>
  <c r="CD74" i="13"/>
  <c r="CD76" i="13"/>
  <c r="CD77" i="13"/>
  <c r="CD79" i="13"/>
  <c r="CD81" i="13"/>
  <c r="CD82" i="13"/>
  <c r="CD83" i="13"/>
  <c r="CD84" i="13"/>
  <c r="CD85" i="13"/>
  <c r="BY10" i="13"/>
  <c r="BY11" i="13"/>
  <c r="BY12" i="13"/>
  <c r="BY13" i="13"/>
  <c r="BY14" i="13"/>
  <c r="BY15" i="13"/>
  <c r="BY17" i="13"/>
  <c r="BY18" i="13"/>
  <c r="BY20" i="13"/>
  <c r="BY21" i="13"/>
  <c r="BY23" i="13"/>
  <c r="BY24" i="13"/>
  <c r="BY27" i="13"/>
  <c r="BY29" i="13"/>
  <c r="BY30" i="13"/>
  <c r="BY31" i="13"/>
  <c r="BY33" i="13"/>
  <c r="BY40" i="13"/>
  <c r="BY41" i="13"/>
  <c r="BY42" i="13"/>
  <c r="BY43" i="13"/>
  <c r="BY44" i="13"/>
  <c r="BY46" i="13"/>
  <c r="BY48" i="13"/>
  <c r="BY51" i="13"/>
  <c r="BY52" i="13"/>
  <c r="BY53" i="13"/>
  <c r="BY54" i="13"/>
  <c r="BY56" i="13"/>
  <c r="BY58" i="13"/>
  <c r="BY63" i="13"/>
  <c r="BY64" i="13"/>
  <c r="BY65" i="13"/>
  <c r="BY67" i="13"/>
  <c r="BY69" i="13"/>
  <c r="BY74" i="13"/>
  <c r="BY76" i="13"/>
  <c r="BY77" i="13"/>
  <c r="BY79" i="13"/>
  <c r="BY81" i="13"/>
  <c r="BY82" i="13"/>
  <c r="BY83" i="13"/>
  <c r="BY84" i="13"/>
  <c r="BY85" i="13"/>
  <c r="CE60" i="13"/>
  <c r="CC60" i="13"/>
  <c r="CB60" i="13"/>
  <c r="CA60" i="13"/>
  <c r="CA6" i="13" s="1"/>
  <c r="BZ60" i="13"/>
  <c r="CE37" i="13"/>
  <c r="CC37" i="13"/>
  <c r="CB37" i="13"/>
  <c r="CA37" i="13"/>
  <c r="BZ37" i="13"/>
  <c r="CE8" i="13"/>
  <c r="CC8" i="13"/>
  <c r="CC6" i="13" s="1"/>
  <c r="CB8" i="13"/>
  <c r="CA8" i="13"/>
  <c r="BZ8" i="13"/>
  <c r="BZ6" i="13"/>
  <c r="BR10" i="13"/>
  <c r="BR11" i="13"/>
  <c r="BM11" i="13" s="1"/>
  <c r="BR12" i="13"/>
  <c r="BR13" i="13"/>
  <c r="BM13" i="13" s="1"/>
  <c r="BR14" i="13"/>
  <c r="BR15" i="13"/>
  <c r="BM15" i="13" s="1"/>
  <c r="BR17" i="13"/>
  <c r="BM17" i="13" s="1"/>
  <c r="BR18" i="13"/>
  <c r="BM18" i="13" s="1"/>
  <c r="BR20" i="13"/>
  <c r="BM20" i="13" s="1"/>
  <c r="BR21" i="13"/>
  <c r="BR23" i="13"/>
  <c r="BM23" i="13" s="1"/>
  <c r="BR24" i="13"/>
  <c r="BM24" i="13" s="1"/>
  <c r="BR27" i="13"/>
  <c r="BR29" i="13"/>
  <c r="BR30" i="13"/>
  <c r="BM30" i="13" s="1"/>
  <c r="BR31" i="13"/>
  <c r="BM31" i="13" s="1"/>
  <c r="BR33" i="13"/>
  <c r="BR39" i="13"/>
  <c r="BM39" i="13" s="1"/>
  <c r="BR40" i="13"/>
  <c r="BR41" i="13"/>
  <c r="BM41" i="13" s="1"/>
  <c r="BR42" i="13"/>
  <c r="BM42" i="13" s="1"/>
  <c r="BR43" i="13"/>
  <c r="BR44" i="13"/>
  <c r="BM44" i="13" s="1"/>
  <c r="BR46" i="13"/>
  <c r="BM46" i="13" s="1"/>
  <c r="BR48" i="13"/>
  <c r="BM48" i="13" s="1"/>
  <c r="BR51" i="13"/>
  <c r="BM51" i="13" s="1"/>
  <c r="BR52" i="13"/>
  <c r="BM52" i="13" s="1"/>
  <c r="BR53" i="13"/>
  <c r="BM53" i="13" s="1"/>
  <c r="BR54" i="13"/>
  <c r="BM54" i="13" s="1"/>
  <c r="BR56" i="13"/>
  <c r="BR58" i="13"/>
  <c r="BR62" i="13"/>
  <c r="BR63" i="13"/>
  <c r="BR64" i="13"/>
  <c r="BM64" i="13" s="1"/>
  <c r="BR65" i="13"/>
  <c r="BM65" i="13" s="1"/>
  <c r="BR67" i="13"/>
  <c r="BM67" i="13" s="1"/>
  <c r="BR69" i="13"/>
  <c r="BR74" i="13"/>
  <c r="BR76" i="13"/>
  <c r="BM76" i="13" s="1"/>
  <c r="BR77" i="13"/>
  <c r="BM77" i="13" s="1"/>
  <c r="BR79" i="13"/>
  <c r="BM79" i="13" s="1"/>
  <c r="BR81" i="13"/>
  <c r="BR82" i="13"/>
  <c r="BM82" i="13" s="1"/>
  <c r="BR83" i="13"/>
  <c r="BM83" i="13" s="1"/>
  <c r="BR84" i="13"/>
  <c r="BR85" i="13"/>
  <c r="BM12" i="13"/>
  <c r="BM21" i="13"/>
  <c r="BM27" i="13"/>
  <c r="BM29" i="13"/>
  <c r="BM33" i="13"/>
  <c r="BM43" i="13"/>
  <c r="BM56" i="13"/>
  <c r="BM58" i="13"/>
  <c r="BM63" i="13"/>
  <c r="BM69" i="13"/>
  <c r="BM74" i="13"/>
  <c r="BM81" i="13"/>
  <c r="BM84" i="13"/>
  <c r="BM85" i="13"/>
  <c r="BS60" i="13"/>
  <c r="BQ60" i="13"/>
  <c r="BP60" i="13"/>
  <c r="BO60" i="13"/>
  <c r="BN60" i="13"/>
  <c r="BS37" i="13"/>
  <c r="BQ37" i="13"/>
  <c r="BP37" i="13"/>
  <c r="BO37" i="13"/>
  <c r="BO6" i="13" s="1"/>
  <c r="BN37" i="13"/>
  <c r="BS8" i="13"/>
  <c r="BQ8" i="13"/>
  <c r="BP8" i="13"/>
  <c r="BO8" i="13"/>
  <c r="BN8" i="13"/>
  <c r="BQ6" i="13"/>
  <c r="BN6" i="13"/>
  <c r="BF10" i="13"/>
  <c r="BA10" i="13" s="1"/>
  <c r="BF11" i="13"/>
  <c r="BA11" i="13" s="1"/>
  <c r="BF12" i="13"/>
  <c r="BA12" i="13" s="1"/>
  <c r="BF13" i="13"/>
  <c r="BA13" i="13" s="1"/>
  <c r="BF14" i="13"/>
  <c r="BA14" i="13" s="1"/>
  <c r="BF15" i="13"/>
  <c r="BA15" i="13" s="1"/>
  <c r="BF17" i="13"/>
  <c r="BA17" i="13" s="1"/>
  <c r="BF18" i="13"/>
  <c r="BA18" i="13" s="1"/>
  <c r="BF20" i="13"/>
  <c r="BA20" i="13" s="1"/>
  <c r="BF21" i="13"/>
  <c r="BA21" i="13" s="1"/>
  <c r="BF23" i="13"/>
  <c r="BA23" i="13" s="1"/>
  <c r="BF24" i="13"/>
  <c r="BA24" i="13" s="1"/>
  <c r="BF27" i="13"/>
  <c r="BF29" i="13"/>
  <c r="BF30" i="13"/>
  <c r="BA30" i="13" s="1"/>
  <c r="BF31" i="13"/>
  <c r="BA31" i="13" s="1"/>
  <c r="BF33" i="13"/>
  <c r="BF39" i="13"/>
  <c r="BA39" i="13" s="1"/>
  <c r="BF40" i="13"/>
  <c r="BF41" i="13"/>
  <c r="BA41" i="13" s="1"/>
  <c r="BF42" i="13"/>
  <c r="BA42" i="13" s="1"/>
  <c r="BF43" i="13"/>
  <c r="BF44" i="13"/>
  <c r="BA44" i="13" s="1"/>
  <c r="BF46" i="13"/>
  <c r="BA46" i="13" s="1"/>
  <c r="BF48" i="13"/>
  <c r="BA48" i="13" s="1"/>
  <c r="BF51" i="13"/>
  <c r="BA51" i="13" s="1"/>
  <c r="BF52" i="13"/>
  <c r="BA52" i="13" s="1"/>
  <c r="BF53" i="13"/>
  <c r="BA53" i="13" s="1"/>
  <c r="BF54" i="13"/>
  <c r="BF56" i="13"/>
  <c r="BF58" i="13"/>
  <c r="BA58" i="13" s="1"/>
  <c r="BF62" i="13"/>
  <c r="BA62" i="13" s="1"/>
  <c r="BF63" i="13"/>
  <c r="BA63" i="13" s="1"/>
  <c r="BF64" i="13"/>
  <c r="BF65" i="13"/>
  <c r="BA65" i="13" s="1"/>
  <c r="BF67" i="13"/>
  <c r="BA67" i="13" s="1"/>
  <c r="BF69" i="13"/>
  <c r="BF73" i="13"/>
  <c r="BF74" i="13"/>
  <c r="BA74" i="13" s="1"/>
  <c r="BF76" i="13"/>
  <c r="BA76" i="13" s="1"/>
  <c r="BF77" i="13"/>
  <c r="BA77" i="13" s="1"/>
  <c r="BF79" i="13"/>
  <c r="BF81" i="13"/>
  <c r="BF82" i="13"/>
  <c r="BA82" i="13" s="1"/>
  <c r="BF83" i="13"/>
  <c r="BF84" i="13"/>
  <c r="BF85" i="13"/>
  <c r="BA27" i="13"/>
  <c r="BA29" i="13"/>
  <c r="BA33" i="13"/>
  <c r="BA43" i="13"/>
  <c r="BA54" i="13"/>
  <c r="BA56" i="13"/>
  <c r="BA64" i="13"/>
  <c r="BA69" i="13"/>
  <c r="BA79" i="13"/>
  <c r="BA81" i="13"/>
  <c r="BA83" i="13"/>
  <c r="BA84" i="13"/>
  <c r="BA85" i="13"/>
  <c r="BG60" i="13"/>
  <c r="BE60" i="13"/>
  <c r="BD60" i="13"/>
  <c r="BC60" i="13"/>
  <c r="BB60" i="13"/>
  <c r="BG37" i="13"/>
  <c r="BE37" i="13"/>
  <c r="BD37" i="13"/>
  <c r="BC37" i="13"/>
  <c r="BB37" i="13"/>
  <c r="BG8" i="13"/>
  <c r="BE8" i="13"/>
  <c r="BD8" i="13"/>
  <c r="BC8" i="13"/>
  <c r="BB8" i="13"/>
  <c r="AT10" i="13"/>
  <c r="AO10" i="13" s="1"/>
  <c r="AT11" i="13"/>
  <c r="AT15" i="13"/>
  <c r="AO15" i="13" s="1"/>
  <c r="AT17" i="13"/>
  <c r="AO17" i="13" s="1"/>
  <c r="AT18" i="13"/>
  <c r="AO18" i="13" s="1"/>
  <c r="AT20" i="13"/>
  <c r="AO20" i="13" s="1"/>
  <c r="AT21" i="13"/>
  <c r="AT23" i="13"/>
  <c r="AO23" i="13" s="1"/>
  <c r="AT24" i="13"/>
  <c r="AO24" i="13" s="1"/>
  <c r="AT27" i="13"/>
  <c r="AO27" i="13" s="1"/>
  <c r="AT29" i="13"/>
  <c r="AO29" i="13" s="1"/>
  <c r="AT30" i="13"/>
  <c r="AO30" i="13" s="1"/>
  <c r="AT31" i="13"/>
  <c r="AO31" i="13" s="1"/>
  <c r="AT33" i="13"/>
  <c r="AO33" i="13" s="1"/>
  <c r="AT40" i="13"/>
  <c r="AO40" i="13" s="1"/>
  <c r="AT41" i="13"/>
  <c r="AO41" i="13" s="1"/>
  <c r="AT42" i="13"/>
  <c r="AO42" i="13" s="1"/>
  <c r="AT43" i="13"/>
  <c r="AO43" i="13" s="1"/>
  <c r="AT44" i="13"/>
  <c r="AO44" i="13" s="1"/>
  <c r="AT46" i="13"/>
  <c r="AT48" i="13"/>
  <c r="AO48" i="13" s="1"/>
  <c r="AT51" i="13"/>
  <c r="AO51" i="13" s="1"/>
  <c r="AT52" i="13"/>
  <c r="AO52" i="13" s="1"/>
  <c r="AT53" i="13"/>
  <c r="AO53" i="13" s="1"/>
  <c r="AT54" i="13"/>
  <c r="AO54" i="13" s="1"/>
  <c r="AT56" i="13"/>
  <c r="AO56" i="13" s="1"/>
  <c r="AT58" i="13"/>
  <c r="AT63" i="13"/>
  <c r="AO63" i="13" s="1"/>
  <c r="AT64" i="13"/>
  <c r="AO64" i="13" s="1"/>
  <c r="AT65" i="13"/>
  <c r="AO65" i="13" s="1"/>
  <c r="AT67" i="13"/>
  <c r="AO67" i="13" s="1"/>
  <c r="AT69" i="13"/>
  <c r="AO69" i="13" s="1"/>
  <c r="AT74" i="13"/>
  <c r="AO74" i="13" s="1"/>
  <c r="AT76" i="13"/>
  <c r="AO76" i="13" s="1"/>
  <c r="AT77" i="13"/>
  <c r="AO77" i="13" s="1"/>
  <c r="AT79" i="13"/>
  <c r="AT81" i="13"/>
  <c r="AT82" i="13"/>
  <c r="AO82" i="13" s="1"/>
  <c r="AT83" i="13"/>
  <c r="AO83" i="13" s="1"/>
  <c r="AT84" i="13"/>
  <c r="AO84" i="13" s="1"/>
  <c r="AT85" i="13"/>
  <c r="AO85" i="13" s="1"/>
  <c r="AO11" i="13"/>
  <c r="AO13" i="13"/>
  <c r="AO14" i="13"/>
  <c r="AO21" i="13"/>
  <c r="AO46" i="13"/>
  <c r="AO58" i="13"/>
  <c r="AO81" i="13"/>
  <c r="AU60" i="13"/>
  <c r="AS60" i="13"/>
  <c r="AR60" i="13"/>
  <c r="AQ60" i="13"/>
  <c r="AP60" i="13"/>
  <c r="AU37" i="13"/>
  <c r="AS37" i="13"/>
  <c r="AR37" i="13"/>
  <c r="AQ37" i="13"/>
  <c r="AP37" i="13"/>
  <c r="AU8" i="13"/>
  <c r="AS8" i="13"/>
  <c r="AR8" i="13"/>
  <c r="AR6" i="13" s="1"/>
  <c r="AQ8" i="13"/>
  <c r="AQ6" i="13" s="1"/>
  <c r="AP8" i="13"/>
  <c r="AH10" i="13"/>
  <c r="AC10" i="13" s="1"/>
  <c r="AH11" i="13"/>
  <c r="AC11" i="13" s="1"/>
  <c r="AH12" i="13"/>
  <c r="AC12" i="13" s="1"/>
  <c r="AH15" i="13"/>
  <c r="AC15" i="13" s="1"/>
  <c r="AH17" i="13"/>
  <c r="AC17" i="13" s="1"/>
  <c r="AH18" i="13"/>
  <c r="AC18" i="13" s="1"/>
  <c r="AH20" i="13"/>
  <c r="AC20" i="13" s="1"/>
  <c r="AH21" i="13"/>
  <c r="AC21" i="13" s="1"/>
  <c r="AH23" i="13"/>
  <c r="AC23" i="13" s="1"/>
  <c r="AH24" i="13"/>
  <c r="AC24" i="13" s="1"/>
  <c r="AH27" i="13"/>
  <c r="AH29" i="13"/>
  <c r="AC29" i="13" s="1"/>
  <c r="AH30" i="13"/>
  <c r="AC30" i="13" s="1"/>
  <c r="AH31" i="13"/>
  <c r="AC31" i="13" s="1"/>
  <c r="AH33" i="13"/>
  <c r="AC33" i="13" s="1"/>
  <c r="AH39" i="13"/>
  <c r="AC39" i="13" s="1"/>
  <c r="AH40" i="13"/>
  <c r="AC40" i="13" s="1"/>
  <c r="AH41" i="13"/>
  <c r="AH42" i="13"/>
  <c r="AC42" i="13" s="1"/>
  <c r="AH43" i="13"/>
  <c r="AC43" i="13" s="1"/>
  <c r="AH44" i="13"/>
  <c r="AH46" i="13"/>
  <c r="AC46" i="13" s="1"/>
  <c r="AH48" i="13"/>
  <c r="AC48" i="13" s="1"/>
  <c r="AH51" i="13"/>
  <c r="AC51" i="13" s="1"/>
  <c r="AH52" i="13"/>
  <c r="AC52" i="13" s="1"/>
  <c r="AH53" i="13"/>
  <c r="AC53" i="13" s="1"/>
  <c r="AH54" i="13"/>
  <c r="AC54" i="13" s="1"/>
  <c r="AH56" i="13"/>
  <c r="AC56" i="13" s="1"/>
  <c r="AH58" i="13"/>
  <c r="AH62" i="13"/>
  <c r="AC62" i="13" s="1"/>
  <c r="AH63" i="13"/>
  <c r="AH64" i="13"/>
  <c r="AC64" i="13" s="1"/>
  <c r="AH65" i="13"/>
  <c r="AC65" i="13" s="1"/>
  <c r="AH67" i="13"/>
  <c r="AH69" i="13"/>
  <c r="AC69" i="13" s="1"/>
  <c r="AH73" i="13"/>
  <c r="AH74" i="13"/>
  <c r="AH76" i="13"/>
  <c r="AC76" i="13" s="1"/>
  <c r="AH77" i="13"/>
  <c r="AC77" i="13" s="1"/>
  <c r="AH79" i="13"/>
  <c r="AC79" i="13" s="1"/>
  <c r="AH81" i="13"/>
  <c r="AC81" i="13" s="1"/>
  <c r="AH82" i="13"/>
  <c r="AH83" i="13"/>
  <c r="AH84" i="13"/>
  <c r="AC84" i="13" s="1"/>
  <c r="AH85" i="13"/>
  <c r="AC13" i="13"/>
  <c r="AC14" i="13"/>
  <c r="AC27" i="13"/>
  <c r="AC44" i="13"/>
  <c r="AC58" i="13"/>
  <c r="AC63" i="13"/>
  <c r="AC73" i="13"/>
  <c r="AC74" i="13"/>
  <c r="AC83" i="13"/>
  <c r="AC85" i="13"/>
  <c r="AI60" i="13"/>
  <c r="AG60" i="13"/>
  <c r="AF60" i="13"/>
  <c r="AE60" i="13"/>
  <c r="AE6" i="13" s="1"/>
  <c r="AD60" i="13"/>
  <c r="AD6" i="13" s="1"/>
  <c r="AI37" i="13"/>
  <c r="AG37" i="13"/>
  <c r="AF37" i="13"/>
  <c r="AE37" i="13"/>
  <c r="AD37" i="13"/>
  <c r="AI8" i="13"/>
  <c r="AG8" i="13"/>
  <c r="AF8" i="13"/>
  <c r="AE8" i="13"/>
  <c r="AD8" i="13"/>
  <c r="AF6" i="13"/>
  <c r="DO8" i="9"/>
  <c r="DN10" i="9"/>
  <c r="DN12" i="9"/>
  <c r="DN13" i="9"/>
  <c r="DN14" i="9"/>
  <c r="DN15" i="9"/>
  <c r="DN16" i="9"/>
  <c r="DN17" i="9"/>
  <c r="DN18" i="9"/>
  <c r="DN19" i="9"/>
  <c r="DN22" i="9"/>
  <c r="DN24" i="9"/>
  <c r="DN26" i="9"/>
  <c r="DN29" i="9"/>
  <c r="DN31" i="9"/>
  <c r="DN32" i="9"/>
  <c r="DN33" i="9"/>
  <c r="DN34" i="9"/>
  <c r="DN35" i="9"/>
  <c r="DN37" i="9"/>
  <c r="DN38" i="9"/>
  <c r="DN39" i="9"/>
  <c r="DN40" i="9"/>
  <c r="DN42" i="9"/>
  <c r="DN44" i="9"/>
  <c r="DN45" i="9"/>
  <c r="DN46" i="9"/>
  <c r="DN47" i="9"/>
  <c r="DN48" i="9"/>
  <c r="DN8" i="9"/>
  <c r="DM8" i="9"/>
  <c r="DL8" i="9"/>
  <c r="DK8" i="9"/>
  <c r="DJ8" i="9"/>
  <c r="DI10" i="9"/>
  <c r="DI12" i="9"/>
  <c r="DI13" i="9"/>
  <c r="DI14" i="9"/>
  <c r="DI15" i="9"/>
  <c r="DI16" i="9"/>
  <c r="DI17" i="9"/>
  <c r="DI18" i="9"/>
  <c r="DI19" i="9"/>
  <c r="DI22" i="9"/>
  <c r="DI24" i="9"/>
  <c r="DI26" i="9"/>
  <c r="DI29" i="9"/>
  <c r="DI31" i="9"/>
  <c r="DI32" i="9"/>
  <c r="DI33" i="9"/>
  <c r="DI34" i="9"/>
  <c r="DI35" i="9"/>
  <c r="DI37" i="9"/>
  <c r="DI38" i="9"/>
  <c r="DI39" i="9"/>
  <c r="DI40" i="9"/>
  <c r="DI42" i="9"/>
  <c r="DI44" i="9"/>
  <c r="DI45" i="9"/>
  <c r="DI46" i="9"/>
  <c r="DI47" i="9"/>
  <c r="DI48" i="9"/>
  <c r="DI8" i="9"/>
  <c r="DI6" i="9" s="1"/>
  <c r="DC8" i="9"/>
  <c r="DB10" i="9"/>
  <c r="DB12" i="9"/>
  <c r="DB13" i="9"/>
  <c r="DB14" i="9"/>
  <c r="DB15" i="9"/>
  <c r="DB16" i="9"/>
  <c r="DB17" i="9"/>
  <c r="DB18" i="9"/>
  <c r="DB19" i="9"/>
  <c r="DB22" i="9"/>
  <c r="DB24" i="9"/>
  <c r="DB26" i="9"/>
  <c r="DB29" i="9"/>
  <c r="DB31" i="9"/>
  <c r="DB32" i="9"/>
  <c r="DB33" i="9"/>
  <c r="DB34" i="9"/>
  <c r="DB35" i="9"/>
  <c r="DB37" i="9"/>
  <c r="DB38" i="9"/>
  <c r="DB39" i="9"/>
  <c r="DB40" i="9"/>
  <c r="DB42" i="9"/>
  <c r="DB44" i="9"/>
  <c r="DB45" i="9"/>
  <c r="DB46" i="9"/>
  <c r="DB47" i="9"/>
  <c r="DB48" i="9"/>
  <c r="DB8" i="9"/>
  <c r="DA8" i="9"/>
  <c r="CZ8" i="9"/>
  <c r="CY8" i="9"/>
  <c r="CX8" i="9"/>
  <c r="CW10" i="9"/>
  <c r="CW12" i="9"/>
  <c r="CW13" i="9"/>
  <c r="CW14" i="9"/>
  <c r="CW15" i="9"/>
  <c r="CW16" i="9"/>
  <c r="CW17" i="9"/>
  <c r="CW18" i="9"/>
  <c r="CW19" i="9"/>
  <c r="CW22" i="9"/>
  <c r="CW24" i="9"/>
  <c r="CW26" i="9"/>
  <c r="CW29" i="9"/>
  <c r="CW31" i="9"/>
  <c r="CW32" i="9"/>
  <c r="CW33" i="9"/>
  <c r="CW34" i="9"/>
  <c r="CW35" i="9"/>
  <c r="CW37" i="9"/>
  <c r="CW38" i="9"/>
  <c r="CW39" i="9"/>
  <c r="CW40" i="9"/>
  <c r="CW42" i="9"/>
  <c r="CW44" i="9"/>
  <c r="CW45" i="9"/>
  <c r="CW46" i="9"/>
  <c r="CW47" i="9"/>
  <c r="CW48" i="9"/>
  <c r="CW8" i="9"/>
  <c r="CQ8" i="9"/>
  <c r="CP10" i="9"/>
  <c r="CP12" i="9"/>
  <c r="CP13" i="9"/>
  <c r="CP14" i="9"/>
  <c r="CP15" i="9"/>
  <c r="CP16" i="9"/>
  <c r="CP17" i="9"/>
  <c r="CP18" i="9"/>
  <c r="CP19" i="9"/>
  <c r="CP22" i="9"/>
  <c r="CP24" i="9"/>
  <c r="CP26" i="9"/>
  <c r="CP29" i="9"/>
  <c r="CP31" i="9"/>
  <c r="CP32" i="9"/>
  <c r="CP33" i="9"/>
  <c r="CP34" i="9"/>
  <c r="CP35" i="9"/>
  <c r="CP37" i="9"/>
  <c r="CP38" i="9"/>
  <c r="CP39" i="9"/>
  <c r="CP40" i="9"/>
  <c r="CP42" i="9"/>
  <c r="CP44" i="9"/>
  <c r="CP45" i="9"/>
  <c r="CP46" i="9"/>
  <c r="CP47" i="9"/>
  <c r="CP48" i="9"/>
  <c r="CP8" i="9"/>
  <c r="CO8" i="9"/>
  <c r="CN8" i="9"/>
  <c r="CM8" i="9"/>
  <c r="CL8" i="9"/>
  <c r="CK10" i="9"/>
  <c r="CK12" i="9"/>
  <c r="CK13" i="9"/>
  <c r="CK14" i="9"/>
  <c r="CK15" i="9"/>
  <c r="CK16" i="9"/>
  <c r="CK17" i="9"/>
  <c r="CK18" i="9"/>
  <c r="CK19" i="9"/>
  <c r="CK22" i="9"/>
  <c r="CK24" i="9"/>
  <c r="CK26" i="9"/>
  <c r="CK29" i="9"/>
  <c r="CK31" i="9"/>
  <c r="CK32" i="9"/>
  <c r="CK33" i="9"/>
  <c r="CK34" i="9"/>
  <c r="CK35" i="9"/>
  <c r="CK37" i="9"/>
  <c r="CK38" i="9"/>
  <c r="CK39" i="9"/>
  <c r="CK40" i="9"/>
  <c r="CK42" i="9"/>
  <c r="CK44" i="9"/>
  <c r="CK45" i="9"/>
  <c r="CK46" i="9"/>
  <c r="CK47" i="9"/>
  <c r="CK48" i="9"/>
  <c r="CK8" i="9"/>
  <c r="CE8" i="9"/>
  <c r="CD10" i="9"/>
  <c r="CD12" i="9"/>
  <c r="CD13" i="9"/>
  <c r="CD14" i="9"/>
  <c r="CD15" i="9"/>
  <c r="CD16" i="9"/>
  <c r="CD17" i="9"/>
  <c r="CD18" i="9"/>
  <c r="CD19" i="9"/>
  <c r="CD22" i="9"/>
  <c r="CD8" i="9" s="1"/>
  <c r="CD24" i="9"/>
  <c r="CD26" i="9"/>
  <c r="CD29" i="9"/>
  <c r="CD31" i="9"/>
  <c r="CD32" i="9"/>
  <c r="CD33" i="9"/>
  <c r="CD34" i="9"/>
  <c r="CD35" i="9"/>
  <c r="CD37" i="9"/>
  <c r="CD38" i="9"/>
  <c r="CD39" i="9"/>
  <c r="CD40" i="9"/>
  <c r="CD42" i="9"/>
  <c r="CD44" i="9"/>
  <c r="CD45" i="9"/>
  <c r="CD46" i="9"/>
  <c r="CD47" i="9"/>
  <c r="CD48" i="9"/>
  <c r="CC8" i="9"/>
  <c r="CB8" i="9"/>
  <c r="CA8" i="9"/>
  <c r="BZ8" i="9"/>
  <c r="BY10" i="9"/>
  <c r="BY12" i="9"/>
  <c r="BY13" i="9"/>
  <c r="BY14" i="9"/>
  <c r="BY15" i="9"/>
  <c r="BY16" i="9"/>
  <c r="BY17" i="9"/>
  <c r="BY18" i="9"/>
  <c r="BY19" i="9"/>
  <c r="BY22" i="9"/>
  <c r="BY24" i="9"/>
  <c r="BY26" i="9"/>
  <c r="BY29" i="9"/>
  <c r="BY31" i="9"/>
  <c r="BY32" i="9"/>
  <c r="BY33" i="9"/>
  <c r="BY34" i="9"/>
  <c r="BY35" i="9"/>
  <c r="BY37" i="9"/>
  <c r="BY38" i="9"/>
  <c r="BY39" i="9"/>
  <c r="BY40" i="9"/>
  <c r="BY42" i="9"/>
  <c r="BY44" i="9"/>
  <c r="BY45" i="9"/>
  <c r="BY46" i="9"/>
  <c r="BY47" i="9"/>
  <c r="BY48" i="9"/>
  <c r="BS8" i="9"/>
  <c r="BR10" i="9"/>
  <c r="BR12" i="9"/>
  <c r="BR13" i="9"/>
  <c r="BR14" i="9"/>
  <c r="BR15" i="9"/>
  <c r="BR16" i="9"/>
  <c r="BR17" i="9"/>
  <c r="BR18" i="9"/>
  <c r="BR19" i="9"/>
  <c r="BR22" i="9"/>
  <c r="BR24" i="9"/>
  <c r="BR26" i="9"/>
  <c r="BR29" i="9"/>
  <c r="BR31" i="9"/>
  <c r="BR32" i="9"/>
  <c r="BR33" i="9"/>
  <c r="BR34" i="9"/>
  <c r="BR35" i="9"/>
  <c r="BR37" i="9"/>
  <c r="BR38" i="9"/>
  <c r="BR39" i="9"/>
  <c r="BR40" i="9"/>
  <c r="BR42" i="9"/>
  <c r="BR44" i="9"/>
  <c r="BR45" i="9"/>
  <c r="BR46" i="9"/>
  <c r="BR47" i="9"/>
  <c r="BR48" i="9"/>
  <c r="BR8" i="9"/>
  <c r="BQ8" i="9"/>
  <c r="BP8" i="9"/>
  <c r="BO8" i="9"/>
  <c r="BN8" i="9"/>
  <c r="BM10" i="9"/>
  <c r="BM12" i="9"/>
  <c r="BM13" i="9"/>
  <c r="BM14" i="9"/>
  <c r="BM15" i="9"/>
  <c r="BM16" i="9"/>
  <c r="BM17" i="9"/>
  <c r="BM18" i="9"/>
  <c r="BM19" i="9"/>
  <c r="BM22" i="9"/>
  <c r="BM24" i="9"/>
  <c r="BM26" i="9"/>
  <c r="BM29" i="9"/>
  <c r="BM31" i="9"/>
  <c r="BM32" i="9"/>
  <c r="BM33" i="9"/>
  <c r="BM34" i="9"/>
  <c r="BM35" i="9"/>
  <c r="BM37" i="9"/>
  <c r="BM38" i="9"/>
  <c r="BM39" i="9"/>
  <c r="BM40" i="9"/>
  <c r="BM42" i="9"/>
  <c r="BM44" i="9"/>
  <c r="BM45" i="9"/>
  <c r="BM46" i="9"/>
  <c r="BM47" i="9"/>
  <c r="BM48" i="9"/>
  <c r="BG8" i="9"/>
  <c r="BF10" i="9"/>
  <c r="BF12" i="9"/>
  <c r="BF13" i="9"/>
  <c r="BF14" i="9"/>
  <c r="BF15" i="9"/>
  <c r="BF16" i="9"/>
  <c r="BF17" i="9"/>
  <c r="BF18" i="9"/>
  <c r="BF19" i="9"/>
  <c r="BF22" i="9"/>
  <c r="BF24" i="9"/>
  <c r="BF26" i="9"/>
  <c r="BF29" i="9"/>
  <c r="BF31" i="9"/>
  <c r="BF32" i="9"/>
  <c r="BF33" i="9"/>
  <c r="BF34" i="9"/>
  <c r="BF35" i="9"/>
  <c r="BF37" i="9"/>
  <c r="BF38" i="9"/>
  <c r="BF39" i="9"/>
  <c r="BF40" i="9"/>
  <c r="BF42" i="9"/>
  <c r="BF44" i="9"/>
  <c r="BF45" i="9"/>
  <c r="BF46" i="9"/>
  <c r="BF47" i="9"/>
  <c r="BF48" i="9"/>
  <c r="BF8" i="9"/>
  <c r="BE8" i="9"/>
  <c r="BD8" i="9"/>
  <c r="BC8" i="9"/>
  <c r="BB8" i="9"/>
  <c r="BA10" i="9"/>
  <c r="BA12" i="9"/>
  <c r="BA13" i="9"/>
  <c r="BA14" i="9"/>
  <c r="BA15" i="9"/>
  <c r="BA16" i="9"/>
  <c r="BA17" i="9"/>
  <c r="BA18" i="9"/>
  <c r="BA19" i="9"/>
  <c r="BA22" i="9"/>
  <c r="BA24" i="9"/>
  <c r="BA26" i="9"/>
  <c r="BA29" i="9"/>
  <c r="BA31" i="9"/>
  <c r="BA32" i="9"/>
  <c r="BA33" i="9"/>
  <c r="BA34" i="9"/>
  <c r="BA35" i="9"/>
  <c r="BA37" i="9"/>
  <c r="BA38" i="9"/>
  <c r="BA39" i="9"/>
  <c r="BA40" i="9"/>
  <c r="BA42" i="9"/>
  <c r="BA44" i="9"/>
  <c r="BA45" i="9"/>
  <c r="BA46" i="9"/>
  <c r="BA47" i="9"/>
  <c r="BA48" i="9"/>
  <c r="AU8" i="9"/>
  <c r="AT10" i="9"/>
  <c r="AT12" i="9"/>
  <c r="AT13" i="9"/>
  <c r="AT14" i="9"/>
  <c r="AT15" i="9"/>
  <c r="AT16" i="9"/>
  <c r="AT17" i="9"/>
  <c r="AT18" i="9"/>
  <c r="AT19" i="9"/>
  <c r="AT22" i="9"/>
  <c r="AT24" i="9"/>
  <c r="AT26" i="9"/>
  <c r="AT29" i="9"/>
  <c r="AT31" i="9"/>
  <c r="AT32" i="9"/>
  <c r="AT33" i="9"/>
  <c r="AT34" i="9"/>
  <c r="AT35" i="9"/>
  <c r="AT37" i="9"/>
  <c r="AT38" i="9"/>
  <c r="AT39" i="9"/>
  <c r="AT40" i="9"/>
  <c r="AT42" i="9"/>
  <c r="AT44" i="9"/>
  <c r="AT45" i="9"/>
  <c r="AT46" i="9"/>
  <c r="AT47" i="9"/>
  <c r="AT48" i="9"/>
  <c r="AT8" i="9"/>
  <c r="AS8" i="9"/>
  <c r="AR8" i="9"/>
  <c r="AQ8" i="9"/>
  <c r="AP8" i="9"/>
  <c r="AO10" i="9"/>
  <c r="AO12" i="9"/>
  <c r="AO13" i="9"/>
  <c r="AO14" i="9"/>
  <c r="AO15" i="9"/>
  <c r="AO16" i="9"/>
  <c r="AO17" i="9"/>
  <c r="AO18" i="9"/>
  <c r="AO19" i="9"/>
  <c r="AO22" i="9"/>
  <c r="AO24" i="9"/>
  <c r="AO26" i="9"/>
  <c r="AO29" i="9"/>
  <c r="AO31" i="9"/>
  <c r="AO32" i="9"/>
  <c r="AO33" i="9"/>
  <c r="AO34" i="9"/>
  <c r="AO35" i="9"/>
  <c r="AO37" i="9"/>
  <c r="AO38" i="9"/>
  <c r="AO39" i="9"/>
  <c r="AO40" i="9"/>
  <c r="AO42" i="9"/>
  <c r="AO44" i="9"/>
  <c r="AO45" i="9"/>
  <c r="AO46" i="9"/>
  <c r="AO47" i="9"/>
  <c r="AO48" i="9"/>
  <c r="AO8" i="9"/>
  <c r="AI8" i="9"/>
  <c r="AH10" i="9"/>
  <c r="AH12" i="9"/>
  <c r="AH13" i="9"/>
  <c r="AH14" i="9"/>
  <c r="AH15" i="9"/>
  <c r="AH16" i="9"/>
  <c r="AH17" i="9"/>
  <c r="AH18" i="9"/>
  <c r="AH19" i="9"/>
  <c r="AH22" i="9"/>
  <c r="AH24" i="9"/>
  <c r="AH26" i="9"/>
  <c r="AH29" i="9"/>
  <c r="AH31" i="9"/>
  <c r="AH32" i="9"/>
  <c r="AH33" i="9"/>
  <c r="AH34" i="9"/>
  <c r="AH35" i="9"/>
  <c r="AH37" i="9"/>
  <c r="AH38" i="9"/>
  <c r="AH39" i="9"/>
  <c r="AH40" i="9"/>
  <c r="AH42" i="9"/>
  <c r="AH44" i="9"/>
  <c r="AH45" i="9"/>
  <c r="AH46" i="9"/>
  <c r="AH47" i="9"/>
  <c r="AH48" i="9"/>
  <c r="AH8" i="9"/>
  <c r="AG8" i="9"/>
  <c r="AF8" i="9"/>
  <c r="AE8" i="9"/>
  <c r="AD8" i="9"/>
  <c r="AC10" i="9"/>
  <c r="AC12" i="9"/>
  <c r="AC13" i="9"/>
  <c r="AC14" i="9"/>
  <c r="AC15" i="9"/>
  <c r="AC16" i="9"/>
  <c r="AC17" i="9"/>
  <c r="AC18" i="9"/>
  <c r="AC19" i="9"/>
  <c r="AC22" i="9"/>
  <c r="AC24" i="9"/>
  <c r="AC26" i="9"/>
  <c r="AC29" i="9"/>
  <c r="AC31" i="9"/>
  <c r="AC32" i="9"/>
  <c r="AC33" i="9"/>
  <c r="AC34" i="9"/>
  <c r="AC35" i="9"/>
  <c r="AC37" i="9"/>
  <c r="AC38" i="9"/>
  <c r="AC39" i="9"/>
  <c r="AC40" i="9"/>
  <c r="AC42" i="9"/>
  <c r="AC44" i="9"/>
  <c r="AC45" i="9"/>
  <c r="AC46" i="9"/>
  <c r="AC47" i="9"/>
  <c r="AC48" i="9"/>
  <c r="AC8" i="9"/>
  <c r="W8" i="9"/>
  <c r="V10" i="9"/>
  <c r="J10" i="9" s="1"/>
  <c r="V12" i="9"/>
  <c r="J12" i="9" s="1"/>
  <c r="V13" i="9"/>
  <c r="V14" i="9"/>
  <c r="V15" i="9"/>
  <c r="Q15" i="9" s="1"/>
  <c r="E15" i="9" s="1"/>
  <c r="V16" i="9"/>
  <c r="V17" i="9"/>
  <c r="V18" i="9"/>
  <c r="V19" i="9"/>
  <c r="V22" i="9"/>
  <c r="V24" i="9"/>
  <c r="V26" i="9"/>
  <c r="V29" i="9"/>
  <c r="V32" i="9"/>
  <c r="V33" i="9"/>
  <c r="Q33" i="9" s="1"/>
  <c r="E33" i="9" s="1"/>
  <c r="V34" i="9"/>
  <c r="V35" i="9"/>
  <c r="J35" i="9" s="1"/>
  <c r="V37" i="9"/>
  <c r="V38" i="9"/>
  <c r="V39" i="9"/>
  <c r="V40" i="9"/>
  <c r="V42" i="9"/>
  <c r="V44" i="9"/>
  <c r="V45" i="9"/>
  <c r="V46" i="9"/>
  <c r="V47" i="9"/>
  <c r="V48" i="9"/>
  <c r="U8" i="9"/>
  <c r="T8" i="9"/>
  <c r="T6" i="9" s="1"/>
  <c r="S8" i="9"/>
  <c r="R8" i="9"/>
  <c r="R6" i="9" s="1"/>
  <c r="Q12" i="9"/>
  <c r="E12" i="9" s="1"/>
  <c r="Q13" i="9"/>
  <c r="Q14" i="9"/>
  <c r="Q16" i="9"/>
  <c r="Q17" i="9"/>
  <c r="Q18" i="9"/>
  <c r="Q19" i="9"/>
  <c r="Q22" i="9"/>
  <c r="Q24" i="9"/>
  <c r="Q26" i="9"/>
  <c r="Q29" i="9"/>
  <c r="Q32" i="9"/>
  <c r="E32" i="9" s="1"/>
  <c r="Q34" i="9"/>
  <c r="Q37" i="9"/>
  <c r="Q38" i="9"/>
  <c r="Q39" i="9"/>
  <c r="Q40" i="9"/>
  <c r="Q42" i="9"/>
  <c r="E42" i="9" s="1"/>
  <c r="Q44" i="9"/>
  <c r="Q45" i="9"/>
  <c r="Q46" i="9"/>
  <c r="Q47" i="9"/>
  <c r="E47" i="9" s="1"/>
  <c r="Q48" i="9"/>
  <c r="K10" i="9"/>
  <c r="K12" i="9"/>
  <c r="K13" i="9"/>
  <c r="K14" i="9"/>
  <c r="K15" i="9"/>
  <c r="K16" i="9"/>
  <c r="K17" i="9"/>
  <c r="K18" i="9"/>
  <c r="K19" i="9"/>
  <c r="K22" i="9"/>
  <c r="K24" i="9"/>
  <c r="K26" i="9"/>
  <c r="K29" i="9"/>
  <c r="K31" i="9"/>
  <c r="K32" i="9"/>
  <c r="K33" i="9"/>
  <c r="K34" i="9"/>
  <c r="K35" i="9"/>
  <c r="K37" i="9"/>
  <c r="K38" i="9"/>
  <c r="K39" i="9"/>
  <c r="K40" i="9"/>
  <c r="K42" i="9"/>
  <c r="K8" i="9" s="1"/>
  <c r="K44" i="9"/>
  <c r="K45" i="9"/>
  <c r="K46" i="9"/>
  <c r="K47" i="9"/>
  <c r="K48" i="9"/>
  <c r="J13" i="9"/>
  <c r="J14" i="9"/>
  <c r="J15" i="9"/>
  <c r="J16" i="9"/>
  <c r="J17" i="9"/>
  <c r="J18" i="9"/>
  <c r="J19" i="9"/>
  <c r="J22" i="9"/>
  <c r="J24" i="9"/>
  <c r="J26" i="9"/>
  <c r="J29" i="9"/>
  <c r="J31" i="9"/>
  <c r="J32" i="9"/>
  <c r="J33" i="9"/>
  <c r="J34" i="9"/>
  <c r="J37" i="9"/>
  <c r="J38" i="9"/>
  <c r="J39" i="9"/>
  <c r="J40" i="9"/>
  <c r="J42" i="9"/>
  <c r="J44" i="9"/>
  <c r="J45" i="9"/>
  <c r="J46" i="9"/>
  <c r="J47" i="9"/>
  <c r="J48" i="9"/>
  <c r="I10" i="9"/>
  <c r="I12" i="9"/>
  <c r="I13" i="9"/>
  <c r="I14" i="9"/>
  <c r="I15" i="9"/>
  <c r="I16" i="9"/>
  <c r="I17" i="9"/>
  <c r="I18" i="9"/>
  <c r="I19" i="9"/>
  <c r="I22" i="9"/>
  <c r="I24" i="9"/>
  <c r="I26" i="9"/>
  <c r="I29" i="9"/>
  <c r="I31" i="9"/>
  <c r="I32" i="9"/>
  <c r="I33" i="9"/>
  <c r="I34" i="9"/>
  <c r="I35" i="9"/>
  <c r="I37" i="9"/>
  <c r="I38" i="9"/>
  <c r="I39" i="9"/>
  <c r="I40" i="9"/>
  <c r="I42" i="9"/>
  <c r="I44" i="9"/>
  <c r="I45" i="9"/>
  <c r="I46" i="9"/>
  <c r="I47" i="9"/>
  <c r="I48" i="9"/>
  <c r="H10" i="9"/>
  <c r="H8" i="9" s="1"/>
  <c r="H12" i="9"/>
  <c r="H13" i="9"/>
  <c r="H14" i="9"/>
  <c r="H15" i="9"/>
  <c r="H16" i="9"/>
  <c r="H17" i="9"/>
  <c r="H18" i="9"/>
  <c r="H19" i="9"/>
  <c r="H22" i="9"/>
  <c r="H24" i="9"/>
  <c r="H26" i="9"/>
  <c r="H29" i="9"/>
  <c r="H31" i="9"/>
  <c r="H32" i="9"/>
  <c r="H33" i="9"/>
  <c r="H34" i="9"/>
  <c r="H35" i="9"/>
  <c r="H37" i="9"/>
  <c r="H38" i="9"/>
  <c r="H39" i="9"/>
  <c r="H40" i="9"/>
  <c r="H42" i="9"/>
  <c r="H44" i="9"/>
  <c r="H45" i="9"/>
  <c r="H46" i="9"/>
  <c r="H47" i="9"/>
  <c r="H48" i="9"/>
  <c r="G12" i="9"/>
  <c r="G13" i="9"/>
  <c r="G14" i="9"/>
  <c r="G15" i="9"/>
  <c r="G16" i="9"/>
  <c r="G17" i="9"/>
  <c r="G18" i="9"/>
  <c r="G19" i="9"/>
  <c r="G22" i="9"/>
  <c r="G24" i="9"/>
  <c r="G26" i="9"/>
  <c r="G29" i="9"/>
  <c r="G31" i="9"/>
  <c r="G32" i="9"/>
  <c r="G33" i="9"/>
  <c r="G34" i="9"/>
  <c r="G35" i="9"/>
  <c r="G37" i="9"/>
  <c r="G38" i="9"/>
  <c r="G39" i="9"/>
  <c r="G40" i="9"/>
  <c r="G42" i="9"/>
  <c r="G44" i="9"/>
  <c r="G45" i="9"/>
  <c r="G46" i="9"/>
  <c r="G47" i="9"/>
  <c r="G48" i="9"/>
  <c r="G8" i="9"/>
  <c r="F10" i="9"/>
  <c r="F12" i="9"/>
  <c r="F13" i="9"/>
  <c r="F14" i="9"/>
  <c r="F15" i="9"/>
  <c r="F16" i="9"/>
  <c r="F17" i="9"/>
  <c r="F18" i="9"/>
  <c r="F19" i="9"/>
  <c r="F22" i="9"/>
  <c r="F24" i="9"/>
  <c r="F26" i="9"/>
  <c r="F29" i="9"/>
  <c r="F31" i="9"/>
  <c r="F32" i="9"/>
  <c r="F33" i="9"/>
  <c r="F34" i="9"/>
  <c r="F35" i="9"/>
  <c r="F37" i="9"/>
  <c r="F38" i="9"/>
  <c r="F39" i="9"/>
  <c r="F40" i="9"/>
  <c r="F42" i="9"/>
  <c r="F44" i="9"/>
  <c r="F45" i="9"/>
  <c r="F46" i="9"/>
  <c r="F47" i="9"/>
  <c r="F48" i="9"/>
  <c r="E13" i="9"/>
  <c r="E14" i="9"/>
  <c r="E16" i="9"/>
  <c r="E17" i="9"/>
  <c r="E18" i="9"/>
  <c r="E19" i="9"/>
  <c r="E22" i="9"/>
  <c r="E24" i="9"/>
  <c r="E26" i="9"/>
  <c r="E29" i="9"/>
  <c r="E34" i="9"/>
  <c r="E37" i="9"/>
  <c r="E38" i="9"/>
  <c r="E39" i="9"/>
  <c r="E40" i="9"/>
  <c r="E44" i="9"/>
  <c r="E45" i="9"/>
  <c r="E46" i="9"/>
  <c r="E48" i="9"/>
  <c r="DO34" i="11"/>
  <c r="DN10" i="11"/>
  <c r="DN12" i="11"/>
  <c r="DN14" i="11"/>
  <c r="DN15" i="11"/>
  <c r="DN16" i="11"/>
  <c r="DN18" i="11"/>
  <c r="DN22" i="11"/>
  <c r="DN24" i="11"/>
  <c r="DN25" i="11"/>
  <c r="DN27" i="11"/>
  <c r="DN28" i="11"/>
  <c r="DN30" i="11"/>
  <c r="DN31" i="11"/>
  <c r="DN32" i="11"/>
  <c r="DN33" i="11"/>
  <c r="DN34" i="11"/>
  <c r="DM34" i="11"/>
  <c r="DL34" i="11"/>
  <c r="DK34" i="11"/>
  <c r="DJ34" i="11"/>
  <c r="DI10" i="11"/>
  <c r="DI12" i="11"/>
  <c r="DI14" i="11"/>
  <c r="DI15" i="11"/>
  <c r="DI16" i="11"/>
  <c r="DI18" i="11"/>
  <c r="DI22" i="11"/>
  <c r="DI24" i="11"/>
  <c r="DI25" i="11"/>
  <c r="DI27" i="11"/>
  <c r="DI28" i="11"/>
  <c r="DI30" i="11"/>
  <c r="DI31" i="11"/>
  <c r="DI32" i="11"/>
  <c r="DI33" i="11"/>
  <c r="DI34" i="11"/>
  <c r="DO8" i="11"/>
  <c r="DN8" i="11"/>
  <c r="DM8" i="11"/>
  <c r="DL8" i="11"/>
  <c r="DL6" i="11" s="1"/>
  <c r="DK8" i="11"/>
  <c r="DJ8" i="11"/>
  <c r="DI8" i="11"/>
  <c r="DO6" i="11"/>
  <c r="DN6" i="11"/>
  <c r="DM6" i="11"/>
  <c r="DK6" i="11"/>
  <c r="DJ6" i="11"/>
  <c r="DI6" i="11"/>
  <c r="DC34" i="11"/>
  <c r="DB10" i="11"/>
  <c r="DB12" i="11"/>
  <c r="DB14" i="11"/>
  <c r="DB15" i="11"/>
  <c r="DB16" i="11"/>
  <c r="DB18" i="11"/>
  <c r="DB22" i="11"/>
  <c r="DB24" i="11"/>
  <c r="DB25" i="11"/>
  <c r="DB27" i="11"/>
  <c r="DB28" i="11"/>
  <c r="DB30" i="11"/>
  <c r="DB31" i="11"/>
  <c r="DB32" i="11"/>
  <c r="DB33" i="11"/>
  <c r="DB34" i="11"/>
  <c r="DA34" i="11"/>
  <c r="CZ34" i="11"/>
  <c r="CY34" i="11"/>
  <c r="CX34" i="11"/>
  <c r="CW10" i="11"/>
  <c r="CW12" i="11"/>
  <c r="CW14" i="11"/>
  <c r="CW15" i="11"/>
  <c r="CW16" i="11"/>
  <c r="CW18" i="11"/>
  <c r="CW22" i="11"/>
  <c r="CW24" i="11"/>
  <c r="CW25" i="11"/>
  <c r="CW27" i="11"/>
  <c r="CW28" i="11"/>
  <c r="CW30" i="11"/>
  <c r="CW31" i="11"/>
  <c r="CW32" i="11"/>
  <c r="CW33" i="11"/>
  <c r="CW34" i="11"/>
  <c r="DC8" i="11"/>
  <c r="DB8" i="11"/>
  <c r="DA8" i="11"/>
  <c r="CZ8" i="11"/>
  <c r="CZ6" i="11" s="1"/>
  <c r="CY8" i="11"/>
  <c r="CX8" i="11"/>
  <c r="CW8" i="11"/>
  <c r="DC6" i="11"/>
  <c r="DB6" i="11"/>
  <c r="DA6" i="11"/>
  <c r="CY6" i="11"/>
  <c r="CX6" i="11"/>
  <c r="CW6" i="11"/>
  <c r="CQ34" i="11"/>
  <c r="CP10" i="11"/>
  <c r="CP12" i="11"/>
  <c r="CP14" i="11"/>
  <c r="CP15" i="11"/>
  <c r="CP16" i="11"/>
  <c r="CP18" i="11"/>
  <c r="CP22" i="11"/>
  <c r="CP24" i="11"/>
  <c r="CP25" i="11"/>
  <c r="CP27" i="11"/>
  <c r="CP28" i="11"/>
  <c r="CP30" i="11"/>
  <c r="CP31" i="11"/>
  <c r="CP32" i="11"/>
  <c r="CP33" i="11"/>
  <c r="CP34" i="11"/>
  <c r="CO34" i="11"/>
  <c r="CN34" i="11"/>
  <c r="CM34" i="11"/>
  <c r="CL34" i="11"/>
  <c r="CK10" i="11"/>
  <c r="CK12" i="11"/>
  <c r="CK14" i="11"/>
  <c r="CK15" i="11"/>
  <c r="CK16" i="11"/>
  <c r="CK18" i="11"/>
  <c r="CK22" i="11"/>
  <c r="CK24" i="11"/>
  <c r="CK25" i="11"/>
  <c r="CK27" i="11"/>
  <c r="CK28" i="11"/>
  <c r="CK30" i="11"/>
  <c r="CK31" i="11"/>
  <c r="CK32" i="11"/>
  <c r="CK33" i="11"/>
  <c r="CK34" i="11"/>
  <c r="CQ8" i="11"/>
  <c r="CP8" i="11"/>
  <c r="CO8" i="11"/>
  <c r="CN8" i="11"/>
  <c r="CN6" i="11" s="1"/>
  <c r="CM8" i="11"/>
  <c r="CL8" i="11"/>
  <c r="CK8" i="11"/>
  <c r="CQ6" i="11"/>
  <c r="CP6" i="11"/>
  <c r="CO6" i="11"/>
  <c r="CM6" i="11"/>
  <c r="CL6" i="11"/>
  <c r="CK6" i="11"/>
  <c r="CE34" i="11"/>
  <c r="CD10" i="11"/>
  <c r="CD12" i="11"/>
  <c r="CD14" i="11"/>
  <c r="CD15" i="11"/>
  <c r="CD16" i="11"/>
  <c r="CD18" i="11"/>
  <c r="CD22" i="11"/>
  <c r="CD24" i="11"/>
  <c r="CD25" i="11"/>
  <c r="CD27" i="11"/>
  <c r="CD28" i="11"/>
  <c r="CD30" i="11"/>
  <c r="CD31" i="11"/>
  <c r="CD32" i="11"/>
  <c r="CD33" i="11"/>
  <c r="CD34" i="11"/>
  <c r="CC34" i="11"/>
  <c r="CB34" i="11"/>
  <c r="CA34" i="11"/>
  <c r="BZ34" i="11"/>
  <c r="BY10" i="11"/>
  <c r="BY12" i="11"/>
  <c r="BY14" i="11"/>
  <c r="BY15" i="11"/>
  <c r="BY8" i="11" s="1"/>
  <c r="BY6" i="11" s="1"/>
  <c r="BY16" i="11"/>
  <c r="BY18" i="11"/>
  <c r="BY22" i="11"/>
  <c r="BY24" i="11"/>
  <c r="BY25" i="11"/>
  <c r="BY27" i="11"/>
  <c r="BY28" i="11"/>
  <c r="BY30" i="11"/>
  <c r="BY31" i="11"/>
  <c r="BY32" i="11"/>
  <c r="BY33" i="11"/>
  <c r="BY34" i="11"/>
  <c r="CE8" i="11"/>
  <c r="CD8" i="11"/>
  <c r="CC8" i="11"/>
  <c r="CB8" i="11"/>
  <c r="CB6" i="11" s="1"/>
  <c r="CA8" i="11"/>
  <c r="BZ8" i="11"/>
  <c r="CE6" i="11"/>
  <c r="CD6" i="11"/>
  <c r="CC6" i="11"/>
  <c r="CA6" i="11"/>
  <c r="BZ6" i="11"/>
  <c r="BS34" i="11"/>
  <c r="BR10" i="11"/>
  <c r="BR12" i="11"/>
  <c r="BR14" i="11"/>
  <c r="BR15" i="11"/>
  <c r="BR16" i="11"/>
  <c r="BR34" i="11" s="1"/>
  <c r="BR18" i="11"/>
  <c r="BR22" i="11"/>
  <c r="BR24" i="11"/>
  <c r="BR25" i="11"/>
  <c r="BR27" i="11"/>
  <c r="BR28" i="11"/>
  <c r="BR30" i="11"/>
  <c r="BR31" i="11"/>
  <c r="BR32" i="11"/>
  <c r="BR33" i="11"/>
  <c r="BQ34" i="11"/>
  <c r="BP34" i="11"/>
  <c r="BO34" i="11"/>
  <c r="BN34" i="11"/>
  <c r="BM10" i="11"/>
  <c r="BM34" i="11" s="1"/>
  <c r="BM12" i="11"/>
  <c r="BM14" i="11"/>
  <c r="BM15" i="11"/>
  <c r="BM16" i="11"/>
  <c r="BM18" i="11"/>
  <c r="BM22" i="11"/>
  <c r="BM24" i="11"/>
  <c r="BM25" i="11"/>
  <c r="BM8" i="11" s="1"/>
  <c r="BM6" i="11" s="1"/>
  <c r="BM27" i="11"/>
  <c r="BM28" i="11"/>
  <c r="BM30" i="11"/>
  <c r="BM31" i="11"/>
  <c r="BM32" i="11"/>
  <c r="BM33" i="11"/>
  <c r="BS8" i="11"/>
  <c r="BS6" i="11" s="1"/>
  <c r="BR8" i="11"/>
  <c r="BQ8" i="11"/>
  <c r="BP8" i="11"/>
  <c r="BO8" i="11"/>
  <c r="BO6" i="11" s="1"/>
  <c r="BN8" i="11"/>
  <c r="BR6" i="11"/>
  <c r="BQ6" i="11"/>
  <c r="BP6" i="11"/>
  <c r="BN6" i="11"/>
  <c r="BG34" i="11"/>
  <c r="BF10" i="11"/>
  <c r="BF12" i="11"/>
  <c r="BF14" i="11"/>
  <c r="BF15" i="11"/>
  <c r="BF16" i="11"/>
  <c r="BF18" i="11"/>
  <c r="BF22" i="11"/>
  <c r="BF24" i="11"/>
  <c r="BF25" i="11"/>
  <c r="BF27" i="11"/>
  <c r="BF28" i="11"/>
  <c r="BF30" i="11"/>
  <c r="BF31" i="11"/>
  <c r="BF32" i="11"/>
  <c r="BF33" i="11"/>
  <c r="BF34" i="11"/>
  <c r="BE34" i="11"/>
  <c r="BD34" i="11"/>
  <c r="BC34" i="11"/>
  <c r="BB34" i="11"/>
  <c r="BA10" i="11"/>
  <c r="BA12" i="11"/>
  <c r="BA14" i="11"/>
  <c r="BA15" i="11"/>
  <c r="BA16" i="11"/>
  <c r="BA18" i="11"/>
  <c r="BA22" i="11"/>
  <c r="BA24" i="11"/>
  <c r="BA25" i="11"/>
  <c r="BA27" i="11"/>
  <c r="BA28" i="11"/>
  <c r="BA30" i="11"/>
  <c r="BA8" i="11" s="1"/>
  <c r="BA6" i="11" s="1"/>
  <c r="BA31" i="11"/>
  <c r="BA32" i="11"/>
  <c r="BA33" i="11"/>
  <c r="BA34" i="11"/>
  <c r="BG8" i="11"/>
  <c r="BF8" i="11"/>
  <c r="BF6" i="11" s="1"/>
  <c r="BE8" i="11"/>
  <c r="BD8" i="11"/>
  <c r="BD6" i="11" s="1"/>
  <c r="BC8" i="11"/>
  <c r="BB8" i="11"/>
  <c r="BB6" i="11" s="1"/>
  <c r="BG6" i="11"/>
  <c r="BE6" i="11"/>
  <c r="BC6" i="11"/>
  <c r="AU34" i="11"/>
  <c r="AT10" i="11"/>
  <c r="AT12" i="11"/>
  <c r="AT14" i="11"/>
  <c r="AT15" i="11"/>
  <c r="AT16" i="11"/>
  <c r="AT18" i="11"/>
  <c r="AT22" i="11"/>
  <c r="AT24" i="11"/>
  <c r="AT25" i="11"/>
  <c r="AT27" i="11"/>
  <c r="AT28" i="11"/>
  <c r="AT30" i="11"/>
  <c r="AT31" i="11"/>
  <c r="AT34" i="11" s="1"/>
  <c r="AT32" i="11"/>
  <c r="AT33" i="11"/>
  <c r="AS34" i="11"/>
  <c r="AR34" i="11"/>
  <c r="AQ34" i="11"/>
  <c r="AP34" i="11"/>
  <c r="AO10" i="11"/>
  <c r="AO12" i="11"/>
  <c r="AO14" i="11"/>
  <c r="AO15" i="11"/>
  <c r="AO16" i="11"/>
  <c r="AO18" i="11"/>
  <c r="AO22" i="11"/>
  <c r="AO24" i="11"/>
  <c r="AO25" i="11"/>
  <c r="AO27" i="11"/>
  <c r="AO28" i="11"/>
  <c r="AO30" i="11"/>
  <c r="AO31" i="11"/>
  <c r="AO32" i="11"/>
  <c r="AO33" i="11"/>
  <c r="AO34" i="11"/>
  <c r="AU8" i="11"/>
  <c r="AT8" i="11"/>
  <c r="AS8" i="11"/>
  <c r="AR8" i="11"/>
  <c r="AR6" i="11" s="1"/>
  <c r="AQ8" i="11"/>
  <c r="AP8" i="11"/>
  <c r="AO8" i="11"/>
  <c r="AU6" i="11"/>
  <c r="AT6" i="11"/>
  <c r="AS6" i="11"/>
  <c r="AQ6" i="11"/>
  <c r="AP6" i="11"/>
  <c r="AO6" i="11"/>
  <c r="AI34" i="11"/>
  <c r="AH10" i="11"/>
  <c r="AH12" i="11"/>
  <c r="AH14" i="11"/>
  <c r="AH15" i="11"/>
  <c r="AH16" i="11"/>
  <c r="AH18" i="11"/>
  <c r="AH22" i="11"/>
  <c r="AH24" i="11"/>
  <c r="AH25" i="11"/>
  <c r="AH27" i="11"/>
  <c r="AH28" i="11"/>
  <c r="AH30" i="11"/>
  <c r="AH31" i="11"/>
  <c r="AH32" i="11"/>
  <c r="AH33" i="11"/>
  <c r="AH34" i="11"/>
  <c r="AG34" i="11"/>
  <c r="AF34" i="11"/>
  <c r="AE34" i="11"/>
  <c r="AD34" i="11"/>
  <c r="AC10" i="11"/>
  <c r="AC12" i="11"/>
  <c r="AC14" i="11"/>
  <c r="AC15" i="11"/>
  <c r="AC16" i="11"/>
  <c r="AC18" i="11"/>
  <c r="AC22" i="11"/>
  <c r="AC24" i="11"/>
  <c r="AC8" i="11" s="1"/>
  <c r="AC6" i="11" s="1"/>
  <c r="AC25" i="11"/>
  <c r="AC27" i="11"/>
  <c r="AC28" i="11"/>
  <c r="AC30" i="11"/>
  <c r="AC31" i="11"/>
  <c r="AC32" i="11"/>
  <c r="AC33" i="11"/>
  <c r="AC34" i="11"/>
  <c r="AI8" i="11"/>
  <c r="AH8" i="11"/>
  <c r="AG8" i="11"/>
  <c r="AF8" i="11"/>
  <c r="AF6" i="11" s="1"/>
  <c r="AE8" i="11"/>
  <c r="AD8" i="11"/>
  <c r="AI6" i="11"/>
  <c r="AH6" i="11"/>
  <c r="AG6" i="11"/>
  <c r="AE6" i="11"/>
  <c r="AD6" i="11"/>
  <c r="DO76" i="12"/>
  <c r="DN10" i="12"/>
  <c r="DN11" i="12"/>
  <c r="DN12" i="12"/>
  <c r="DN13" i="12"/>
  <c r="DN14" i="12"/>
  <c r="DN16" i="12"/>
  <c r="DN17" i="12"/>
  <c r="DN18" i="12"/>
  <c r="DN19" i="12"/>
  <c r="DN20" i="12"/>
  <c r="DN21" i="12"/>
  <c r="DN22" i="12"/>
  <c r="DN23" i="12"/>
  <c r="DN24" i="12"/>
  <c r="DN26" i="12"/>
  <c r="DN28" i="12"/>
  <c r="DN30" i="12"/>
  <c r="DN31" i="12"/>
  <c r="DN33" i="12"/>
  <c r="DN35" i="12"/>
  <c r="DN37" i="12"/>
  <c r="DN39" i="12"/>
  <c r="DN41" i="12"/>
  <c r="DN42" i="12"/>
  <c r="DN76" i="12" s="1"/>
  <c r="DN45" i="12"/>
  <c r="DN46" i="12"/>
  <c r="DN50" i="12"/>
  <c r="DN51" i="12"/>
  <c r="DN52" i="12"/>
  <c r="DN53" i="12"/>
  <c r="DN56" i="12"/>
  <c r="DN58" i="12"/>
  <c r="DN59" i="12"/>
  <c r="DN60" i="12"/>
  <c r="DN64" i="12"/>
  <c r="DN66" i="12"/>
  <c r="DN70" i="12"/>
  <c r="DN71" i="12"/>
  <c r="DN72" i="12"/>
  <c r="DN74" i="12"/>
  <c r="DN75" i="12"/>
  <c r="DM76" i="12"/>
  <c r="DL76" i="12"/>
  <c r="DK76" i="12"/>
  <c r="DJ76" i="12"/>
  <c r="DI10" i="12"/>
  <c r="DI11" i="12"/>
  <c r="DI12" i="12"/>
  <c r="DI13" i="12"/>
  <c r="DI14" i="12"/>
  <c r="DI16" i="12"/>
  <c r="DI17" i="12"/>
  <c r="DI18" i="12"/>
  <c r="DI19" i="12"/>
  <c r="DI20" i="12"/>
  <c r="DI21" i="12"/>
  <c r="DI22" i="12"/>
  <c r="DI23" i="12"/>
  <c r="DI24" i="12"/>
  <c r="DI26" i="12"/>
  <c r="DI28" i="12"/>
  <c r="DI30" i="12"/>
  <c r="DI31" i="12"/>
  <c r="DI33" i="12"/>
  <c r="DI35" i="12"/>
  <c r="DI37" i="12"/>
  <c r="DI39" i="12"/>
  <c r="DI41" i="12"/>
  <c r="DI42" i="12"/>
  <c r="DI45" i="12"/>
  <c r="DI46" i="12"/>
  <c r="DI50" i="12"/>
  <c r="DI51" i="12"/>
  <c r="DI52" i="12"/>
  <c r="DI53" i="12"/>
  <c r="DI56" i="12"/>
  <c r="DI58" i="12"/>
  <c r="DI59" i="12"/>
  <c r="DI60" i="12"/>
  <c r="DI64" i="12"/>
  <c r="DI66" i="12"/>
  <c r="DI70" i="12"/>
  <c r="DI71" i="12"/>
  <c r="DI68" i="12" s="1"/>
  <c r="DI6" i="12" s="1"/>
  <c r="DI72" i="12"/>
  <c r="DI74" i="12"/>
  <c r="DI75" i="12"/>
  <c r="DI76" i="12"/>
  <c r="DO68" i="12"/>
  <c r="DN68" i="12"/>
  <c r="DM68" i="12"/>
  <c r="DL68" i="12"/>
  <c r="DL6" i="12" s="1"/>
  <c r="DK68" i="12"/>
  <c r="DJ68" i="12"/>
  <c r="DO48" i="12"/>
  <c r="DO6" i="12" s="1"/>
  <c r="DN48" i="12"/>
  <c r="DM48" i="12"/>
  <c r="DL48" i="12"/>
  <c r="DK48" i="12"/>
  <c r="DK6" i="12" s="1"/>
  <c r="DJ48" i="12"/>
  <c r="DI48" i="12"/>
  <c r="DO8" i="12"/>
  <c r="DN8" i="12"/>
  <c r="DN6" i="12" s="1"/>
  <c r="DM8" i="12"/>
  <c r="DL8" i="12"/>
  <c r="DK8" i="12"/>
  <c r="DJ8" i="12"/>
  <c r="DJ6" i="12" s="1"/>
  <c r="DI8" i="12"/>
  <c r="DM6" i="12"/>
  <c r="DC76" i="12"/>
  <c r="DB10" i="12"/>
  <c r="DB11" i="12"/>
  <c r="DB12" i="12"/>
  <c r="DB13" i="12"/>
  <c r="DB14" i="12"/>
  <c r="DB16" i="12"/>
  <c r="DB17" i="12"/>
  <c r="DB18" i="12"/>
  <c r="DB19" i="12"/>
  <c r="DB20" i="12"/>
  <c r="DB21" i="12"/>
  <c r="DB22" i="12"/>
  <c r="DB23" i="12"/>
  <c r="DB24" i="12"/>
  <c r="DB26" i="12"/>
  <c r="DB28" i="12"/>
  <c r="DB30" i="12"/>
  <c r="DB31" i="12"/>
  <c r="DB33" i="12"/>
  <c r="DB35" i="12"/>
  <c r="DB37" i="12"/>
  <c r="DB39" i="12"/>
  <c r="DB41" i="12"/>
  <c r="DB42" i="12"/>
  <c r="DB76" i="12" s="1"/>
  <c r="DB45" i="12"/>
  <c r="DB46" i="12"/>
  <c r="DB50" i="12"/>
  <c r="DB51" i="12"/>
  <c r="DB52" i="12"/>
  <c r="DB53" i="12"/>
  <c r="DB56" i="12"/>
  <c r="DB58" i="12"/>
  <c r="DB59" i="12"/>
  <c r="DB60" i="12"/>
  <c r="DB64" i="12"/>
  <c r="DB66" i="12"/>
  <c r="DB70" i="12"/>
  <c r="DB71" i="12"/>
  <c r="DB72" i="12"/>
  <c r="DB74" i="12"/>
  <c r="DB75" i="12"/>
  <c r="DA76" i="12"/>
  <c r="CZ76" i="12"/>
  <c r="CY76" i="12"/>
  <c r="CX76" i="12"/>
  <c r="CW10" i="12"/>
  <c r="CW11" i="12"/>
  <c r="CW12" i="12"/>
  <c r="CW13" i="12"/>
  <c r="CW14" i="12"/>
  <c r="CW16" i="12"/>
  <c r="CW17" i="12"/>
  <c r="CW18" i="12"/>
  <c r="CW19" i="12"/>
  <c r="CW20" i="12"/>
  <c r="CW21" i="12"/>
  <c r="CW22" i="12"/>
  <c r="CW23" i="12"/>
  <c r="CW24" i="12"/>
  <c r="CW26" i="12"/>
  <c r="CW28" i="12"/>
  <c r="CW30" i="12"/>
  <c r="CW31" i="12"/>
  <c r="CW33" i="12"/>
  <c r="CW35" i="12"/>
  <c r="CW37" i="12"/>
  <c r="CW39" i="12"/>
  <c r="CW41" i="12"/>
  <c r="CW42" i="12"/>
  <c r="CW45" i="12"/>
  <c r="CW46" i="12"/>
  <c r="CW50" i="12"/>
  <c r="CW51" i="12"/>
  <c r="CW52" i="12"/>
  <c r="CW53" i="12"/>
  <c r="CW56" i="12"/>
  <c r="CW58" i="12"/>
  <c r="CW59" i="12"/>
  <c r="CW60" i="12"/>
  <c r="CW64" i="12"/>
  <c r="CW66" i="12"/>
  <c r="CW70" i="12"/>
  <c r="CW71" i="12"/>
  <c r="CW72" i="12"/>
  <c r="CW74" i="12"/>
  <c r="CW75" i="12"/>
  <c r="CW76" i="12"/>
  <c r="DC68" i="12"/>
  <c r="DB68" i="12"/>
  <c r="DA68" i="12"/>
  <c r="CZ68" i="12"/>
  <c r="CY68" i="12"/>
  <c r="CX68" i="12"/>
  <c r="CW68" i="12"/>
  <c r="DC48" i="12"/>
  <c r="DC6" i="12" s="1"/>
  <c r="DB48" i="12"/>
  <c r="DA48" i="12"/>
  <c r="CZ48" i="12"/>
  <c r="CY48" i="12"/>
  <c r="CY6" i="12" s="1"/>
  <c r="CX48" i="12"/>
  <c r="CW48" i="12"/>
  <c r="DC8" i="12"/>
  <c r="DB8" i="12"/>
  <c r="DB6" i="12" s="1"/>
  <c r="DA8" i="12"/>
  <c r="CZ8" i="12"/>
  <c r="CY8" i="12"/>
  <c r="CX8" i="12"/>
  <c r="CX6" i="12" s="1"/>
  <c r="CW8" i="12"/>
  <c r="DA6" i="12"/>
  <c r="CZ6" i="12"/>
  <c r="CW6" i="12"/>
  <c r="CQ76" i="12"/>
  <c r="CP10" i="12"/>
  <c r="CP11" i="12"/>
  <c r="CP12" i="12"/>
  <c r="CP13" i="12"/>
  <c r="CP14" i="12"/>
  <c r="CP16" i="12"/>
  <c r="CP17" i="12"/>
  <c r="CP18" i="12"/>
  <c r="CP19" i="12"/>
  <c r="CP20" i="12"/>
  <c r="CP21" i="12"/>
  <c r="CP22" i="12"/>
  <c r="CP23" i="12"/>
  <c r="CP24" i="12"/>
  <c r="CP26" i="12"/>
  <c r="CP28" i="12"/>
  <c r="CP30" i="12"/>
  <c r="CP31" i="12"/>
  <c r="CP33" i="12"/>
  <c r="CP35" i="12"/>
  <c r="CP37" i="12"/>
  <c r="CP39" i="12"/>
  <c r="CP41" i="12"/>
  <c r="CP42" i="12"/>
  <c r="CP45" i="12"/>
  <c r="CP46" i="12"/>
  <c r="CP50" i="12"/>
  <c r="CP51" i="12"/>
  <c r="CP76" i="12" s="1"/>
  <c r="CP52" i="12"/>
  <c r="CP53" i="12"/>
  <c r="CP56" i="12"/>
  <c r="CP58" i="12"/>
  <c r="CP59" i="12"/>
  <c r="CP60" i="12"/>
  <c r="CP64" i="12"/>
  <c r="CP66" i="12"/>
  <c r="CP70" i="12"/>
  <c r="CP71" i="12"/>
  <c r="CP72" i="12"/>
  <c r="CP74" i="12"/>
  <c r="CP75" i="12"/>
  <c r="CO76" i="12"/>
  <c r="CN76" i="12"/>
  <c r="CM76" i="12"/>
  <c r="CL76" i="12"/>
  <c r="CK10" i="12"/>
  <c r="CK11" i="12"/>
  <c r="CK12" i="12"/>
  <c r="CK13" i="12"/>
  <c r="CK14" i="12"/>
  <c r="CK16" i="12"/>
  <c r="CK17" i="12"/>
  <c r="CK18" i="12"/>
  <c r="CK19" i="12"/>
  <c r="CK20" i="12"/>
  <c r="CK21" i="12"/>
  <c r="CK22" i="12"/>
  <c r="CK23" i="12"/>
  <c r="CK24" i="12"/>
  <c r="CK26" i="12"/>
  <c r="CK28" i="12"/>
  <c r="CK30" i="12"/>
  <c r="CK31" i="12"/>
  <c r="CK33" i="12"/>
  <c r="CK35" i="12"/>
  <c r="CK37" i="12"/>
  <c r="CK39" i="12"/>
  <c r="CK41" i="12"/>
  <c r="CK42" i="12"/>
  <c r="CK45" i="12"/>
  <c r="CK46" i="12"/>
  <c r="CK50" i="12"/>
  <c r="CK51" i="12"/>
  <c r="CK52" i="12"/>
  <c r="CK53" i="12"/>
  <c r="CK56" i="12"/>
  <c r="CK58" i="12"/>
  <c r="CK59" i="12"/>
  <c r="CK60" i="12"/>
  <c r="CK64" i="12"/>
  <c r="CK66" i="12"/>
  <c r="CK70" i="12"/>
  <c r="CK71" i="12"/>
  <c r="CK72" i="12"/>
  <c r="CK74" i="12"/>
  <c r="CK75" i="12"/>
  <c r="CK76" i="12"/>
  <c r="CQ68" i="12"/>
  <c r="CP68" i="12"/>
  <c r="CO68" i="12"/>
  <c r="CN68" i="12"/>
  <c r="CM68" i="12"/>
  <c r="CL68" i="12"/>
  <c r="CK68" i="12"/>
  <c r="CQ48" i="12"/>
  <c r="CQ6" i="12" s="1"/>
  <c r="CP48" i="12"/>
  <c r="CO48" i="12"/>
  <c r="CN48" i="12"/>
  <c r="CM48" i="12"/>
  <c r="CM6" i="12" s="1"/>
  <c r="CL48" i="12"/>
  <c r="CK48" i="12"/>
  <c r="CQ8" i="12"/>
  <c r="CP8" i="12"/>
  <c r="CP6" i="12" s="1"/>
  <c r="CO8" i="12"/>
  <c r="CN8" i="12"/>
  <c r="CM8" i="12"/>
  <c r="CL8" i="12"/>
  <c r="CL6" i="12" s="1"/>
  <c r="CK8" i="12"/>
  <c r="CO6" i="12"/>
  <c r="CN6" i="12"/>
  <c r="CK6" i="12"/>
  <c r="CE76" i="12"/>
  <c r="CD10" i="12"/>
  <c r="CD11" i="12"/>
  <c r="CD12" i="12"/>
  <c r="CD13" i="12"/>
  <c r="CD14" i="12"/>
  <c r="CD16" i="12"/>
  <c r="CD17" i="12"/>
  <c r="CD18" i="12"/>
  <c r="CD19" i="12"/>
  <c r="CD20" i="12"/>
  <c r="CD21" i="12"/>
  <c r="CD22" i="12"/>
  <c r="CD23" i="12"/>
  <c r="CD24" i="12"/>
  <c r="CD26" i="12"/>
  <c r="CD28" i="12"/>
  <c r="CD30" i="12"/>
  <c r="CD31" i="12"/>
  <c r="CD33" i="12"/>
  <c r="CD35" i="12"/>
  <c r="CD37" i="12"/>
  <c r="CD39" i="12"/>
  <c r="CD41" i="12"/>
  <c r="CD42" i="12"/>
  <c r="CD45" i="12"/>
  <c r="CD46" i="12"/>
  <c r="CD50" i="12"/>
  <c r="CD51" i="12"/>
  <c r="CD76" i="12" s="1"/>
  <c r="CD52" i="12"/>
  <c r="CD53" i="12"/>
  <c r="CD56" i="12"/>
  <c r="CD58" i="12"/>
  <c r="CD59" i="12"/>
  <c r="CD60" i="12"/>
  <c r="CD64" i="12"/>
  <c r="CD66" i="12"/>
  <c r="CD70" i="12"/>
  <c r="CD71" i="12"/>
  <c r="CD72" i="12"/>
  <c r="CD74" i="12"/>
  <c r="CD75" i="12"/>
  <c r="CC76" i="12"/>
  <c r="CB76" i="12"/>
  <c r="CA76" i="12"/>
  <c r="BZ76" i="12"/>
  <c r="BY10" i="12"/>
  <c r="BY11" i="12"/>
  <c r="BY12" i="12"/>
  <c r="BY13" i="12"/>
  <c r="BY14" i="12"/>
  <c r="BY16" i="12"/>
  <c r="BY17" i="12"/>
  <c r="BY18" i="12"/>
  <c r="BY19" i="12"/>
  <c r="BY20" i="12"/>
  <c r="BY21" i="12"/>
  <c r="BY22" i="12"/>
  <c r="BY23" i="12"/>
  <c r="BY24" i="12"/>
  <c r="BY26" i="12"/>
  <c r="BY28" i="12"/>
  <c r="BY30" i="12"/>
  <c r="BY31" i="12"/>
  <c r="BY33" i="12"/>
  <c r="BY35" i="12"/>
  <c r="BY37" i="12"/>
  <c r="BY39" i="12"/>
  <c r="BY41" i="12"/>
  <c r="BY42" i="12"/>
  <c r="BY45" i="12"/>
  <c r="BY46" i="12"/>
  <c r="BY50" i="12"/>
  <c r="BY51" i="12"/>
  <c r="BY52" i="12"/>
  <c r="BY53" i="12"/>
  <c r="BY56" i="12"/>
  <c r="BY58" i="12"/>
  <c r="BY59" i="12"/>
  <c r="BY60" i="12"/>
  <c r="BY64" i="12"/>
  <c r="BY66" i="12"/>
  <c r="BY70" i="12"/>
  <c r="BY71" i="12"/>
  <c r="BY72" i="12"/>
  <c r="BY74" i="12"/>
  <c r="BY75" i="12"/>
  <c r="BY76" i="12"/>
  <c r="CE68" i="12"/>
  <c r="CD68" i="12"/>
  <c r="CC68" i="12"/>
  <c r="CB68" i="12"/>
  <c r="CA68" i="12"/>
  <c r="BZ68" i="12"/>
  <c r="BY68" i="12"/>
  <c r="CE48" i="12"/>
  <c r="CE6" i="12" s="1"/>
  <c r="CD48" i="12"/>
  <c r="CC48" i="12"/>
  <c r="CB48" i="12"/>
  <c r="CA48" i="12"/>
  <c r="CA6" i="12" s="1"/>
  <c r="BZ48" i="12"/>
  <c r="BY48" i="12"/>
  <c r="CE8" i="12"/>
  <c r="CD8" i="12"/>
  <c r="CD6" i="12" s="1"/>
  <c r="CC8" i="12"/>
  <c r="CB8" i="12"/>
  <c r="CA8" i="12"/>
  <c r="BZ8" i="12"/>
  <c r="BZ6" i="12" s="1"/>
  <c r="BY8" i="12"/>
  <c r="CC6" i="12"/>
  <c r="CB6" i="12"/>
  <c r="BY6" i="12"/>
  <c r="BS76" i="12"/>
  <c r="BR10" i="12"/>
  <c r="BR11" i="12"/>
  <c r="BR12" i="12"/>
  <c r="BR13" i="12"/>
  <c r="BR14" i="12"/>
  <c r="BR16" i="12"/>
  <c r="BR17" i="12"/>
  <c r="BR18" i="12"/>
  <c r="BR19" i="12"/>
  <c r="BR20" i="12"/>
  <c r="BR21" i="12"/>
  <c r="BR22" i="12"/>
  <c r="BR23" i="12"/>
  <c r="BR24" i="12"/>
  <c r="BR26" i="12"/>
  <c r="BR28" i="12"/>
  <c r="BR30" i="12"/>
  <c r="BR31" i="12"/>
  <c r="BR33" i="12"/>
  <c r="BR35" i="12"/>
  <c r="BR37" i="12"/>
  <c r="BR39" i="12"/>
  <c r="BR41" i="12"/>
  <c r="BR42" i="12"/>
  <c r="BR76" i="12" s="1"/>
  <c r="BR45" i="12"/>
  <c r="BR46" i="12"/>
  <c r="BR50" i="12"/>
  <c r="BR51" i="12"/>
  <c r="BR52" i="12"/>
  <c r="BR53" i="12"/>
  <c r="BR56" i="12"/>
  <c r="BR58" i="12"/>
  <c r="BR59" i="12"/>
  <c r="BR60" i="12"/>
  <c r="BR64" i="12"/>
  <c r="BR66" i="12"/>
  <c r="BR70" i="12"/>
  <c r="BR71" i="12"/>
  <c r="BR72" i="12"/>
  <c r="BR74" i="12"/>
  <c r="BR75" i="12"/>
  <c r="BQ76" i="12"/>
  <c r="BP76" i="12"/>
  <c r="BO76" i="12"/>
  <c r="BN76" i="12"/>
  <c r="BM10" i="12"/>
  <c r="BM11" i="12"/>
  <c r="BM12" i="12"/>
  <c r="BM13" i="12"/>
  <c r="BM14" i="12"/>
  <c r="BM16" i="12"/>
  <c r="BM17" i="12"/>
  <c r="BM18" i="12"/>
  <c r="BM19" i="12"/>
  <c r="BM20" i="12"/>
  <c r="BM21" i="12"/>
  <c r="BM22" i="12"/>
  <c r="BM23" i="12"/>
  <c r="BM24" i="12"/>
  <c r="BM26" i="12"/>
  <c r="BM28" i="12"/>
  <c r="BM30" i="12"/>
  <c r="BM31" i="12"/>
  <c r="BM33" i="12"/>
  <c r="BM35" i="12"/>
  <c r="BM37" i="12"/>
  <c r="BM39" i="12"/>
  <c r="BM41" i="12"/>
  <c r="BM42" i="12"/>
  <c r="BM45" i="12"/>
  <c r="BM46" i="12"/>
  <c r="BM50" i="12"/>
  <c r="BM51" i="12"/>
  <c r="BM52" i="12"/>
  <c r="BM53" i="12"/>
  <c r="BM56" i="12"/>
  <c r="BM58" i="12"/>
  <c r="BM59" i="12"/>
  <c r="BM60" i="12"/>
  <c r="BM64" i="12"/>
  <c r="BM66" i="12"/>
  <c r="BM70" i="12"/>
  <c r="BM71" i="12"/>
  <c r="BM72" i="12"/>
  <c r="BM74" i="12"/>
  <c r="BM75" i="12"/>
  <c r="BM76" i="12"/>
  <c r="BS68" i="12"/>
  <c r="BR68" i="12"/>
  <c r="BQ68" i="12"/>
  <c r="BP68" i="12"/>
  <c r="BP6" i="12" s="1"/>
  <c r="BO68" i="12"/>
  <c r="BN68" i="12"/>
  <c r="BM68" i="12"/>
  <c r="BS48" i="12"/>
  <c r="BS6" i="12" s="1"/>
  <c r="BR48" i="12"/>
  <c r="BQ48" i="12"/>
  <c r="BP48" i="12"/>
  <c r="BO48" i="12"/>
  <c r="BO6" i="12" s="1"/>
  <c r="BN48" i="12"/>
  <c r="BM48" i="12"/>
  <c r="BS8" i="12"/>
  <c r="BR8" i="12"/>
  <c r="BR6" i="12" s="1"/>
  <c r="BQ8" i="12"/>
  <c r="BP8" i="12"/>
  <c r="BO8" i="12"/>
  <c r="BN8" i="12"/>
  <c r="BN6" i="12" s="1"/>
  <c r="BM8" i="12"/>
  <c r="BQ6" i="12"/>
  <c r="BM6" i="12"/>
  <c r="BG76" i="12"/>
  <c r="BF10" i="12"/>
  <c r="BF11" i="12"/>
  <c r="BF12" i="12"/>
  <c r="BF13" i="12"/>
  <c r="BF14" i="12"/>
  <c r="BF16" i="12"/>
  <c r="BF17" i="12"/>
  <c r="BF18" i="12"/>
  <c r="BF19" i="12"/>
  <c r="BF20" i="12"/>
  <c r="BF21" i="12"/>
  <c r="BF22" i="12"/>
  <c r="BF76" i="12" s="1"/>
  <c r="BF23" i="12"/>
  <c r="BF24" i="12"/>
  <c r="BF26" i="12"/>
  <c r="BF28" i="12"/>
  <c r="BF30" i="12"/>
  <c r="BF31" i="12"/>
  <c r="BF33" i="12"/>
  <c r="BF35" i="12"/>
  <c r="BF37" i="12"/>
  <c r="BF39" i="12"/>
  <c r="BF41" i="12"/>
  <c r="BF42" i="12"/>
  <c r="BF45" i="12"/>
  <c r="BF46" i="12"/>
  <c r="BF50" i="12"/>
  <c r="BF51" i="12"/>
  <c r="BF52" i="12"/>
  <c r="BF53" i="12"/>
  <c r="BF56" i="12"/>
  <c r="BF58" i="12"/>
  <c r="BF59" i="12"/>
  <c r="BF60" i="12"/>
  <c r="BF64" i="12"/>
  <c r="BF66" i="12"/>
  <c r="BF70" i="12"/>
  <c r="BF71" i="12"/>
  <c r="BF72" i="12"/>
  <c r="BF74" i="12"/>
  <c r="BF75" i="12"/>
  <c r="BE76" i="12"/>
  <c r="BD76" i="12"/>
  <c r="BC76" i="12"/>
  <c r="BB76" i="12"/>
  <c r="BA10" i="12"/>
  <c r="BA11" i="12"/>
  <c r="BA12" i="12"/>
  <c r="BA13" i="12"/>
  <c r="BA14" i="12"/>
  <c r="BA16" i="12"/>
  <c r="BA17" i="12"/>
  <c r="BA18" i="12"/>
  <c r="BA19" i="12"/>
  <c r="BA20" i="12"/>
  <c r="BA21" i="12"/>
  <c r="BA22" i="12"/>
  <c r="BA23" i="12"/>
  <c r="BA24" i="12"/>
  <c r="BA26" i="12"/>
  <c r="BA28" i="12"/>
  <c r="BA30" i="12"/>
  <c r="BA31" i="12"/>
  <c r="BA33" i="12"/>
  <c r="BA35" i="12"/>
  <c r="BA37" i="12"/>
  <c r="BA39" i="12"/>
  <c r="BA41" i="12"/>
  <c r="BA42" i="12"/>
  <c r="BA45" i="12"/>
  <c r="BA46" i="12"/>
  <c r="BA50" i="12"/>
  <c r="BA51" i="12"/>
  <c r="BA52" i="12"/>
  <c r="BA53" i="12"/>
  <c r="BA56" i="12"/>
  <c r="BA58" i="12"/>
  <c r="BA59" i="12"/>
  <c r="BA60" i="12"/>
  <c r="BA64" i="12"/>
  <c r="BA66" i="12"/>
  <c r="BA70" i="12"/>
  <c r="BA71" i="12"/>
  <c r="BA68" i="12" s="1"/>
  <c r="BA6" i="12" s="1"/>
  <c r="BA72" i="12"/>
  <c r="BA74" i="12"/>
  <c r="BA75" i="12"/>
  <c r="BA76" i="12"/>
  <c r="BG68" i="12"/>
  <c r="BF68" i="12"/>
  <c r="BE68" i="12"/>
  <c r="BD68" i="12"/>
  <c r="BD6" i="12" s="1"/>
  <c r="BC68" i="12"/>
  <c r="BB68" i="12"/>
  <c r="BG48" i="12"/>
  <c r="BG6" i="12" s="1"/>
  <c r="BF48" i="12"/>
  <c r="BE48" i="12"/>
  <c r="BD48" i="12"/>
  <c r="BC48" i="12"/>
  <c r="BC6" i="12" s="1"/>
  <c r="BB48" i="12"/>
  <c r="BA48" i="12"/>
  <c r="BG8" i="12"/>
  <c r="BF8" i="12"/>
  <c r="BF6" i="12" s="1"/>
  <c r="BE8" i="12"/>
  <c r="BD8" i="12"/>
  <c r="BC8" i="12"/>
  <c r="BB8" i="12"/>
  <c r="BB6" i="12" s="1"/>
  <c r="BA8" i="12"/>
  <c r="BE6" i="12"/>
  <c r="AU76" i="12"/>
  <c r="AT10" i="12"/>
  <c r="AT11" i="12"/>
  <c r="AT12" i="12"/>
  <c r="AT13" i="12"/>
  <c r="AT14" i="12"/>
  <c r="AT16" i="12"/>
  <c r="AT17" i="12"/>
  <c r="AT18" i="12"/>
  <c r="AT76" i="12" s="1"/>
  <c r="AT19" i="12"/>
  <c r="AT20" i="12"/>
  <c r="AT21" i="12"/>
  <c r="AT22" i="12"/>
  <c r="AT23" i="12"/>
  <c r="AT24" i="12"/>
  <c r="AT26" i="12"/>
  <c r="AT28" i="12"/>
  <c r="AT30" i="12"/>
  <c r="AT31" i="12"/>
  <c r="AT33" i="12"/>
  <c r="AT35" i="12"/>
  <c r="AT37" i="12"/>
  <c r="AT39" i="12"/>
  <c r="AT41" i="12"/>
  <c r="AT42" i="12"/>
  <c r="AT45" i="12"/>
  <c r="AT46" i="12"/>
  <c r="AT50" i="12"/>
  <c r="AT51" i="12"/>
  <c r="AT52" i="12"/>
  <c r="AT53" i="12"/>
  <c r="AT56" i="12"/>
  <c r="AT58" i="12"/>
  <c r="AT59" i="12"/>
  <c r="AT60" i="12"/>
  <c r="AT64" i="12"/>
  <c r="AT66" i="12"/>
  <c r="AT70" i="12"/>
  <c r="AT71" i="12"/>
  <c r="AT72" i="12"/>
  <c r="AT74" i="12"/>
  <c r="AT75" i="12"/>
  <c r="AS76" i="12"/>
  <c r="AR76" i="12"/>
  <c r="AQ76" i="12"/>
  <c r="AP76" i="12"/>
  <c r="AO10" i="12"/>
  <c r="AO11" i="12"/>
  <c r="AO12" i="12"/>
  <c r="AO13" i="12"/>
  <c r="AO14" i="12"/>
  <c r="AO16" i="12"/>
  <c r="AO17" i="12"/>
  <c r="AO18" i="12"/>
  <c r="AO19" i="12"/>
  <c r="AO20" i="12"/>
  <c r="AO21" i="12"/>
  <c r="AO22" i="12"/>
  <c r="AO23" i="12"/>
  <c r="AO24" i="12"/>
  <c r="AO26" i="12"/>
  <c r="AO28" i="12"/>
  <c r="AO30" i="12"/>
  <c r="AO31" i="12"/>
  <c r="AO33" i="12"/>
  <c r="AO35" i="12"/>
  <c r="AO37" i="12"/>
  <c r="AO39" i="12"/>
  <c r="AO41" i="12"/>
  <c r="AO42" i="12"/>
  <c r="AO45" i="12"/>
  <c r="AO46" i="12"/>
  <c r="AO50" i="12"/>
  <c r="AO51" i="12"/>
  <c r="AO52" i="12"/>
  <c r="AO53" i="12"/>
  <c r="AO56" i="12"/>
  <c r="AO58" i="12"/>
  <c r="AO59" i="12"/>
  <c r="AO60" i="12"/>
  <c r="AO64" i="12"/>
  <c r="AO66" i="12"/>
  <c r="AO70" i="12"/>
  <c r="AO71" i="12"/>
  <c r="AO72" i="12"/>
  <c r="AO74" i="12"/>
  <c r="AO75" i="12"/>
  <c r="AO76" i="12"/>
  <c r="AU68" i="12"/>
  <c r="AT68" i="12"/>
  <c r="AS68" i="12"/>
  <c r="AR68" i="12"/>
  <c r="AR6" i="12" s="1"/>
  <c r="AQ68" i="12"/>
  <c r="AP68" i="12"/>
  <c r="AO68" i="12"/>
  <c r="AU48" i="12"/>
  <c r="AT48" i="12"/>
  <c r="AS48" i="12"/>
  <c r="AR48" i="12"/>
  <c r="AQ48" i="12"/>
  <c r="AP48" i="12"/>
  <c r="AO48" i="12"/>
  <c r="AU8" i="12"/>
  <c r="AU6" i="12" s="1"/>
  <c r="AT8" i="12"/>
  <c r="AT6" i="12" s="1"/>
  <c r="AS8" i="12"/>
  <c r="AR8" i="12"/>
  <c r="AQ8" i="12"/>
  <c r="AQ6" i="12" s="1"/>
  <c r="AP8" i="12"/>
  <c r="AP6" i="12" s="1"/>
  <c r="AO8" i="12"/>
  <c r="AS6" i="12"/>
  <c r="AO6" i="12"/>
  <c r="AI76" i="12"/>
  <c r="AH10" i="12"/>
  <c r="AH11" i="12"/>
  <c r="AH12" i="12"/>
  <c r="AH13" i="12"/>
  <c r="AH14" i="12"/>
  <c r="AH16" i="12"/>
  <c r="AH17" i="12"/>
  <c r="AH18" i="12"/>
  <c r="AH19" i="12"/>
  <c r="AH20" i="12"/>
  <c r="AH21" i="12"/>
  <c r="AH22" i="12"/>
  <c r="AH23" i="12"/>
  <c r="AH24" i="12"/>
  <c r="AH26" i="12"/>
  <c r="AH28" i="12"/>
  <c r="AH30" i="12"/>
  <c r="AH31" i="12"/>
  <c r="AH33" i="12"/>
  <c r="AH35" i="12"/>
  <c r="AH76" i="12" s="1"/>
  <c r="AH37" i="12"/>
  <c r="AH39" i="12"/>
  <c r="AH41" i="12"/>
  <c r="AH42" i="12"/>
  <c r="AH45" i="12"/>
  <c r="AH46" i="12"/>
  <c r="AH50" i="12"/>
  <c r="AH51" i="12"/>
  <c r="AH52" i="12"/>
  <c r="AH53" i="12"/>
  <c r="AH56" i="12"/>
  <c r="AH58" i="12"/>
  <c r="AH59" i="12"/>
  <c r="AH60" i="12"/>
  <c r="AH64" i="12"/>
  <c r="AH66" i="12"/>
  <c r="AH70" i="12"/>
  <c r="AH71" i="12"/>
  <c r="AH72" i="12"/>
  <c r="AH74" i="12"/>
  <c r="AH75" i="12"/>
  <c r="AG76" i="12"/>
  <c r="AF76" i="12"/>
  <c r="AE76" i="12"/>
  <c r="AD76" i="12"/>
  <c r="AC10" i="12"/>
  <c r="AC11" i="12"/>
  <c r="AC12" i="12"/>
  <c r="AC13" i="12"/>
  <c r="AC14" i="12"/>
  <c r="AC16" i="12"/>
  <c r="AC17" i="12"/>
  <c r="AC18" i="12"/>
  <c r="AC19" i="12"/>
  <c r="AC20" i="12"/>
  <c r="AC21" i="12"/>
  <c r="AC22" i="12"/>
  <c r="AC23" i="12"/>
  <c r="AC24" i="12"/>
  <c r="AC26" i="12"/>
  <c r="AC28" i="12"/>
  <c r="AC30" i="12"/>
  <c r="AC31" i="12"/>
  <c r="AC33" i="12"/>
  <c r="AC35" i="12"/>
  <c r="AC37" i="12"/>
  <c r="AC39" i="12"/>
  <c r="AC41" i="12"/>
  <c r="AC42" i="12"/>
  <c r="AC45" i="12"/>
  <c r="AC46" i="12"/>
  <c r="AC50" i="12"/>
  <c r="AC51" i="12"/>
  <c r="AC52" i="12"/>
  <c r="AC53" i="12"/>
  <c r="AC56" i="12"/>
  <c r="AC58" i="12"/>
  <c r="AC59" i="12"/>
  <c r="AC60" i="12"/>
  <c r="AC64" i="12"/>
  <c r="AC66" i="12"/>
  <c r="AC70" i="12"/>
  <c r="AC71" i="12"/>
  <c r="AC72" i="12"/>
  <c r="AC74" i="12"/>
  <c r="AC75" i="12"/>
  <c r="AC76" i="12"/>
  <c r="AI68" i="12"/>
  <c r="AH68" i="12"/>
  <c r="AG68" i="12"/>
  <c r="AF68" i="12"/>
  <c r="AE68" i="12"/>
  <c r="AD68" i="12"/>
  <c r="AC68" i="12"/>
  <c r="AI48" i="12"/>
  <c r="AI6" i="12" s="1"/>
  <c r="AH48" i="12"/>
  <c r="AG48" i="12"/>
  <c r="AF48" i="12"/>
  <c r="AE48" i="12"/>
  <c r="AE6" i="12" s="1"/>
  <c r="AD48" i="12"/>
  <c r="AC48" i="12"/>
  <c r="AI8" i="12"/>
  <c r="AH8" i="12"/>
  <c r="AH6" i="12" s="1"/>
  <c r="AG8" i="12"/>
  <c r="AF8" i="12"/>
  <c r="AE8" i="12"/>
  <c r="AD8" i="12"/>
  <c r="AD6" i="12" s="1"/>
  <c r="AC8" i="12"/>
  <c r="AG6" i="12"/>
  <c r="AF6" i="12"/>
  <c r="AC6" i="12"/>
  <c r="DN53" i="9"/>
  <c r="DN54" i="9"/>
  <c r="DN56" i="9"/>
  <c r="DN60" i="9"/>
  <c r="DN61" i="9"/>
  <c r="DN66" i="9"/>
  <c r="DN67" i="9"/>
  <c r="DN70" i="9"/>
  <c r="DN71" i="9"/>
  <c r="DN72" i="9"/>
  <c r="DN73" i="9"/>
  <c r="DN78" i="9"/>
  <c r="DN79" i="9"/>
  <c r="DN80" i="9"/>
  <c r="DN82" i="9"/>
  <c r="DN83" i="9"/>
  <c r="DI53" i="9"/>
  <c r="DI54" i="9"/>
  <c r="DI56" i="9"/>
  <c r="DI60" i="9"/>
  <c r="DI61" i="9"/>
  <c r="DI66" i="9"/>
  <c r="DI67" i="9"/>
  <c r="DI70" i="9"/>
  <c r="DI71" i="9"/>
  <c r="DI72" i="9"/>
  <c r="DI73" i="9"/>
  <c r="DI78" i="9"/>
  <c r="DI79" i="9"/>
  <c r="DI80" i="9"/>
  <c r="DI82" i="9"/>
  <c r="DI83" i="9"/>
  <c r="DB53" i="9"/>
  <c r="DB54" i="9"/>
  <c r="DB56" i="9"/>
  <c r="DB60" i="9"/>
  <c r="DB61" i="9"/>
  <c r="DB66" i="9"/>
  <c r="DB67" i="9"/>
  <c r="DB70" i="9"/>
  <c r="DB71" i="9"/>
  <c r="DB72" i="9"/>
  <c r="DB73" i="9"/>
  <c r="DB78" i="9"/>
  <c r="DB79" i="9"/>
  <c r="DB80" i="9"/>
  <c r="DB82" i="9"/>
  <c r="DB83" i="9"/>
  <c r="CW53" i="9"/>
  <c r="CW54" i="9"/>
  <c r="CW56" i="9"/>
  <c r="CW60" i="9"/>
  <c r="CW61" i="9"/>
  <c r="CW66" i="9"/>
  <c r="CW67" i="9"/>
  <c r="CW70" i="9"/>
  <c r="CW71" i="9"/>
  <c r="CW72" i="9"/>
  <c r="CW73" i="9"/>
  <c r="CW78" i="9"/>
  <c r="CW79" i="9"/>
  <c r="CW80" i="9"/>
  <c r="CW82" i="9"/>
  <c r="CW83" i="9"/>
  <c r="CP53" i="9"/>
  <c r="CP54" i="9"/>
  <c r="CP56" i="9"/>
  <c r="CP60" i="9"/>
  <c r="CP61" i="9"/>
  <c r="CP66" i="9"/>
  <c r="CP67" i="9"/>
  <c r="CP70" i="9"/>
  <c r="CP71" i="9"/>
  <c r="CP72" i="9"/>
  <c r="CP73" i="9"/>
  <c r="CP78" i="9"/>
  <c r="CP79" i="9"/>
  <c r="CP80" i="9"/>
  <c r="CP82" i="9"/>
  <c r="CP83" i="9"/>
  <c r="CK53" i="9"/>
  <c r="CK54" i="9"/>
  <c r="CK56" i="9"/>
  <c r="CK60" i="9"/>
  <c r="CK61" i="9"/>
  <c r="CK66" i="9"/>
  <c r="CK67" i="9"/>
  <c r="CK70" i="9"/>
  <c r="CK71" i="9"/>
  <c r="CK72" i="9"/>
  <c r="CK73" i="9"/>
  <c r="CK78" i="9"/>
  <c r="CK79" i="9"/>
  <c r="CK80" i="9"/>
  <c r="CK82" i="9"/>
  <c r="CK76" i="9" s="1"/>
  <c r="CK6" i="9" s="1"/>
  <c r="CK83" i="9"/>
  <c r="CD53" i="9"/>
  <c r="CD54" i="9"/>
  <c r="CD56" i="9"/>
  <c r="CD60" i="9"/>
  <c r="CD61" i="9"/>
  <c r="CD66" i="9"/>
  <c r="CD67" i="9"/>
  <c r="CD70" i="9"/>
  <c r="CD71" i="9"/>
  <c r="CD72" i="9"/>
  <c r="CD73" i="9"/>
  <c r="CD78" i="9"/>
  <c r="CD79" i="9"/>
  <c r="CD80" i="9"/>
  <c r="CD82" i="9"/>
  <c r="CD83" i="9"/>
  <c r="BY53" i="9"/>
  <c r="BY54" i="9"/>
  <c r="BY56" i="9"/>
  <c r="BY60" i="9"/>
  <c r="BY61" i="9"/>
  <c r="BY66" i="9"/>
  <c r="BY67" i="9"/>
  <c r="BY70" i="9"/>
  <c r="BY71" i="9"/>
  <c r="BY72" i="9"/>
  <c r="BY73" i="9"/>
  <c r="BY78" i="9"/>
  <c r="BY79" i="9"/>
  <c r="BY80" i="9"/>
  <c r="BY82" i="9"/>
  <c r="BY83" i="9"/>
  <c r="BR53" i="9"/>
  <c r="BR54" i="9"/>
  <c r="BR56" i="9"/>
  <c r="BR60" i="9"/>
  <c r="BR61" i="9"/>
  <c r="BR66" i="9"/>
  <c r="BR67" i="9"/>
  <c r="BR70" i="9"/>
  <c r="BR71" i="9"/>
  <c r="BR72" i="9"/>
  <c r="BR73" i="9"/>
  <c r="BR78" i="9"/>
  <c r="BR79" i="9"/>
  <c r="BR80" i="9"/>
  <c r="BR82" i="9"/>
  <c r="BR83" i="9"/>
  <c r="BM53" i="9"/>
  <c r="BM54" i="9"/>
  <c r="BM56" i="9"/>
  <c r="BM60" i="9"/>
  <c r="BM61" i="9"/>
  <c r="BM66" i="9"/>
  <c r="BM67" i="9"/>
  <c r="BM70" i="9"/>
  <c r="BM71" i="9"/>
  <c r="BM72" i="9"/>
  <c r="BM73" i="9"/>
  <c r="BM78" i="9"/>
  <c r="BM79" i="9"/>
  <c r="BM80" i="9"/>
  <c r="BM82" i="9"/>
  <c r="BM83" i="9"/>
  <c r="BF53" i="9"/>
  <c r="BF54" i="9"/>
  <c r="BF56" i="9"/>
  <c r="BF60" i="9"/>
  <c r="BF61" i="9"/>
  <c r="BF66" i="9"/>
  <c r="BF67" i="9"/>
  <c r="BF70" i="9"/>
  <c r="BF71" i="9"/>
  <c r="BF72" i="9"/>
  <c r="BF73" i="9"/>
  <c r="BF78" i="9"/>
  <c r="BF79" i="9"/>
  <c r="BF80" i="9"/>
  <c r="BF82" i="9"/>
  <c r="BF83" i="9"/>
  <c r="BA53" i="9"/>
  <c r="BA54" i="9"/>
  <c r="BA56" i="9"/>
  <c r="BA60" i="9"/>
  <c r="BA61" i="9"/>
  <c r="BA66" i="9"/>
  <c r="BA67" i="9"/>
  <c r="BA70" i="9"/>
  <c r="BA71" i="9"/>
  <c r="BA72" i="9"/>
  <c r="BA73" i="9"/>
  <c r="BA78" i="9"/>
  <c r="BA79" i="9"/>
  <c r="BA80" i="9"/>
  <c r="BA82" i="9"/>
  <c r="BA83" i="9"/>
  <c r="AT53" i="9"/>
  <c r="AT54" i="9"/>
  <c r="AT56" i="9"/>
  <c r="AT60" i="9"/>
  <c r="AT61" i="9"/>
  <c r="AT66" i="9"/>
  <c r="AT67" i="9"/>
  <c r="AT70" i="9"/>
  <c r="AT71" i="9"/>
  <c r="AT72" i="9"/>
  <c r="AT73" i="9"/>
  <c r="AT78" i="9"/>
  <c r="AT79" i="9"/>
  <c r="AT80" i="9"/>
  <c r="AT82" i="9"/>
  <c r="AT83" i="9"/>
  <c r="AO53" i="9"/>
  <c r="AO54" i="9"/>
  <c r="AO56" i="9"/>
  <c r="AO60" i="9"/>
  <c r="AO61" i="9"/>
  <c r="AO66" i="9"/>
  <c r="AO67" i="9"/>
  <c r="AO70" i="9"/>
  <c r="AO71" i="9"/>
  <c r="AO72" i="9"/>
  <c r="AO73" i="9"/>
  <c r="AO78" i="9"/>
  <c r="AO79" i="9"/>
  <c r="AO80" i="9"/>
  <c r="AO82" i="9"/>
  <c r="AO83" i="9"/>
  <c r="AH53" i="9"/>
  <c r="AH54" i="9"/>
  <c r="AH56" i="9"/>
  <c r="AH60" i="9"/>
  <c r="AH61" i="9"/>
  <c r="AH66" i="9"/>
  <c r="AH67" i="9"/>
  <c r="AH70" i="9"/>
  <c r="AH71" i="9"/>
  <c r="AH72" i="9"/>
  <c r="AH73" i="9"/>
  <c r="AH78" i="9"/>
  <c r="AH79" i="9"/>
  <c r="AH80" i="9"/>
  <c r="AH82" i="9"/>
  <c r="AH83" i="9"/>
  <c r="AC53" i="9"/>
  <c r="AC54" i="9"/>
  <c r="AC56" i="9"/>
  <c r="AC60" i="9"/>
  <c r="AC61" i="9"/>
  <c r="AC66" i="9"/>
  <c r="AC67" i="9"/>
  <c r="AC70" i="9"/>
  <c r="AC71" i="9"/>
  <c r="AC72" i="9"/>
  <c r="AC73" i="9"/>
  <c r="AC78" i="9"/>
  <c r="AC79" i="9"/>
  <c r="AC80" i="9"/>
  <c r="AC82" i="9"/>
  <c r="AC83" i="9"/>
  <c r="V53" i="9"/>
  <c r="V54" i="9"/>
  <c r="Q54" i="9" s="1"/>
  <c r="V56" i="9"/>
  <c r="Q56" i="9" s="1"/>
  <c r="E56" i="9" s="1"/>
  <c r="V60" i="9"/>
  <c r="V61" i="9"/>
  <c r="V67" i="9"/>
  <c r="V70" i="9"/>
  <c r="V71" i="9"/>
  <c r="V72" i="9"/>
  <c r="V73" i="9"/>
  <c r="V79" i="9"/>
  <c r="V80" i="9"/>
  <c r="V82" i="9"/>
  <c r="V83" i="9"/>
  <c r="Q53" i="9"/>
  <c r="Q60" i="9"/>
  <c r="Q61" i="9"/>
  <c r="Q67" i="9"/>
  <c r="Q70" i="9"/>
  <c r="Q71" i="9"/>
  <c r="Q72" i="9"/>
  <c r="Q73" i="9"/>
  <c r="Q79" i="9"/>
  <c r="Q80" i="9"/>
  <c r="Q82" i="9"/>
  <c r="Q83" i="9"/>
  <c r="G84" i="9"/>
  <c r="E83" i="9"/>
  <c r="E82" i="9"/>
  <c r="E76" i="9" s="1"/>
  <c r="E80" i="9"/>
  <c r="E79" i="9"/>
  <c r="E78" i="9"/>
  <c r="E72" i="9"/>
  <c r="E71" i="9"/>
  <c r="E70" i="9"/>
  <c r="E66" i="9"/>
  <c r="E60" i="9"/>
  <c r="E53" i="9"/>
  <c r="E52" i="9"/>
  <c r="E73" i="9"/>
  <c r="E67" i="9"/>
  <c r="E61" i="9"/>
  <c r="V10" i="16"/>
  <c r="Q10" i="16" s="1"/>
  <c r="V12" i="16"/>
  <c r="Q12" i="16" s="1"/>
  <c r="E12" i="16" s="1"/>
  <c r="V13" i="16"/>
  <c r="Q13" i="16"/>
  <c r="E13" i="16" s="1"/>
  <c r="V15" i="16"/>
  <c r="Q15" i="16" s="1"/>
  <c r="V17" i="16"/>
  <c r="Q17" i="16" s="1"/>
  <c r="E17" i="16" s="1"/>
  <c r="V18" i="16"/>
  <c r="Q18" i="16" s="1"/>
  <c r="E18" i="16" s="1"/>
  <c r="V20" i="16"/>
  <c r="Q20" i="16"/>
  <c r="E20" i="16" s="1"/>
  <c r="V22" i="16"/>
  <c r="Q22" i="16" s="1"/>
  <c r="E22" i="16" s="1"/>
  <c r="V25" i="16"/>
  <c r="Q25" i="16" s="1"/>
  <c r="E25" i="16" s="1"/>
  <c r="V27" i="16"/>
  <c r="Q27" i="16" s="1"/>
  <c r="E27" i="16" s="1"/>
  <c r="V29" i="16"/>
  <c r="Q29" i="16"/>
  <c r="E29" i="16" s="1"/>
  <c r="V31" i="16"/>
  <c r="Q31" i="16" s="1"/>
  <c r="E31" i="16" s="1"/>
  <c r="V32" i="16"/>
  <c r="Q32" i="16" s="1"/>
  <c r="E32" i="16" s="1"/>
  <c r="V34" i="16"/>
  <c r="Q34" i="16" s="1"/>
  <c r="E34" i="16" s="1"/>
  <c r="V35" i="16"/>
  <c r="Q35" i="16"/>
  <c r="E35" i="16" s="1"/>
  <c r="V36" i="16"/>
  <c r="Q36" i="16" s="1"/>
  <c r="E36" i="16" s="1"/>
  <c r="V38" i="16"/>
  <c r="Q38" i="16" s="1"/>
  <c r="E38" i="16" s="1"/>
  <c r="V40" i="16"/>
  <c r="Q40" i="16" s="1"/>
  <c r="E40" i="16" s="1"/>
  <c r="V43" i="16"/>
  <c r="J43" i="16" s="1"/>
  <c r="V45" i="16"/>
  <c r="Q45" i="16" s="1"/>
  <c r="E45" i="16" s="1"/>
  <c r="V47" i="16"/>
  <c r="Q47" i="16" s="1"/>
  <c r="E47" i="16" s="1"/>
  <c r="V51" i="16"/>
  <c r="Q51" i="16" s="1"/>
  <c r="V52" i="16"/>
  <c r="Q52" i="16" s="1"/>
  <c r="E52" i="16" s="1"/>
  <c r="V53" i="16"/>
  <c r="Q53" i="16"/>
  <c r="E53" i="16" s="1"/>
  <c r="V54" i="16"/>
  <c r="Q54" i="16" s="1"/>
  <c r="E54" i="16" s="1"/>
  <c r="V55" i="16"/>
  <c r="Q55" i="16" s="1"/>
  <c r="E55" i="16" s="1"/>
  <c r="V57" i="16"/>
  <c r="Q57" i="16" s="1"/>
  <c r="E57" i="16" s="1"/>
  <c r="V58" i="16"/>
  <c r="Q58" i="16"/>
  <c r="E58" i="16" s="1"/>
  <c r="V59" i="16"/>
  <c r="Q59" i="16" s="1"/>
  <c r="E59" i="16" s="1"/>
  <c r="V60" i="16"/>
  <c r="Q60" i="16" s="1"/>
  <c r="E60" i="16" s="1"/>
  <c r="V64" i="16"/>
  <c r="Q64" i="16" s="1"/>
  <c r="V65" i="16"/>
  <c r="Q65" i="16" s="1"/>
  <c r="E65" i="16" s="1"/>
  <c r="V66" i="16"/>
  <c r="Q66" i="16"/>
  <c r="E66" i="16" s="1"/>
  <c r="V67" i="16"/>
  <c r="Q67" i="16" s="1"/>
  <c r="E67" i="16" s="1"/>
  <c r="V68" i="16"/>
  <c r="Q68" i="16" s="1"/>
  <c r="E68" i="16" s="1"/>
  <c r="V69" i="16"/>
  <c r="Q69" i="16" s="1"/>
  <c r="E69" i="16" s="1"/>
  <c r="V71" i="16"/>
  <c r="Q71" i="16"/>
  <c r="V73" i="16"/>
  <c r="Q73" i="16" s="1"/>
  <c r="E73" i="16" s="1"/>
  <c r="V74" i="16"/>
  <c r="Q74" i="16" s="1"/>
  <c r="E74" i="16" s="1"/>
  <c r="V75" i="16"/>
  <c r="Q75" i="16" s="1"/>
  <c r="E75" i="16" s="1"/>
  <c r="V77" i="16"/>
  <c r="Q77" i="16"/>
  <c r="E77" i="16" s="1"/>
  <c r="V78" i="16"/>
  <c r="Q78" i="16" s="1"/>
  <c r="E78" i="16" s="1"/>
  <c r="V79" i="16"/>
  <c r="Q79" i="16" s="1"/>
  <c r="E79" i="16" s="1"/>
  <c r="V83" i="16"/>
  <c r="Q83" i="16" s="1"/>
  <c r="E83" i="16" s="1"/>
  <c r="V84" i="16"/>
  <c r="Q84" i="16" s="1"/>
  <c r="E84" i="16" s="1"/>
  <c r="V85" i="16"/>
  <c r="Q85" i="16"/>
  <c r="E85" i="16" s="1"/>
  <c r="V86" i="16"/>
  <c r="Q86" i="16" s="1"/>
  <c r="E86" i="16" s="1"/>
  <c r="F10" i="16"/>
  <c r="F12" i="16"/>
  <c r="F8" i="16" s="1"/>
  <c r="F13" i="16"/>
  <c r="F17" i="16"/>
  <c r="F18" i="16"/>
  <c r="F20" i="16"/>
  <c r="F22" i="16"/>
  <c r="F25" i="16"/>
  <c r="F27" i="16"/>
  <c r="F29" i="16"/>
  <c r="F31" i="16"/>
  <c r="F32" i="16"/>
  <c r="F34" i="16"/>
  <c r="F35" i="16"/>
  <c r="F36" i="16"/>
  <c r="F38" i="16"/>
  <c r="F40" i="16"/>
  <c r="F43" i="16"/>
  <c r="F45" i="16"/>
  <c r="F47" i="16"/>
  <c r="F51" i="16"/>
  <c r="F52" i="16"/>
  <c r="F53" i="16"/>
  <c r="F54" i="16"/>
  <c r="F49" i="16" s="1"/>
  <c r="F55" i="16"/>
  <c r="F57" i="16"/>
  <c r="F58" i="16"/>
  <c r="F59" i="16"/>
  <c r="F60" i="16"/>
  <c r="F64" i="16"/>
  <c r="F65" i="16"/>
  <c r="F66" i="16"/>
  <c r="F67" i="16"/>
  <c r="F62" i="16" s="1"/>
  <c r="F68" i="16"/>
  <c r="F69" i="16"/>
  <c r="F71" i="16"/>
  <c r="F73" i="16"/>
  <c r="F74" i="16"/>
  <c r="F75" i="16"/>
  <c r="F77" i="16"/>
  <c r="F78" i="16"/>
  <c r="F79" i="16"/>
  <c r="F83" i="16"/>
  <c r="F84" i="16"/>
  <c r="F81" i="16" s="1"/>
  <c r="F85" i="16"/>
  <c r="F86" i="16"/>
  <c r="G10" i="16"/>
  <c r="G12" i="16"/>
  <c r="G13" i="16"/>
  <c r="G15" i="16"/>
  <c r="G17" i="16"/>
  <c r="G18" i="16"/>
  <c r="G20" i="16"/>
  <c r="G22" i="16"/>
  <c r="G25" i="16"/>
  <c r="G27" i="16"/>
  <c r="G29" i="16"/>
  <c r="G31" i="16"/>
  <c r="G32" i="16"/>
  <c r="G34" i="16"/>
  <c r="G35" i="16"/>
  <c r="G36" i="16"/>
  <c r="G38" i="16"/>
  <c r="G40" i="16"/>
  <c r="G43" i="16"/>
  <c r="G45" i="16"/>
  <c r="G47" i="16"/>
  <c r="G51" i="16"/>
  <c r="G52" i="16"/>
  <c r="G53" i="16"/>
  <c r="G54" i="16"/>
  <c r="G55" i="16"/>
  <c r="G57" i="16"/>
  <c r="G58" i="16"/>
  <c r="G59" i="16"/>
  <c r="G60" i="16"/>
  <c r="G49" i="16"/>
  <c r="G64" i="16"/>
  <c r="G65" i="16"/>
  <c r="G66" i="16"/>
  <c r="G67" i="16"/>
  <c r="G62" i="16" s="1"/>
  <c r="G68" i="16"/>
  <c r="G69" i="16"/>
  <c r="G71" i="16"/>
  <c r="G73" i="16"/>
  <c r="G74" i="16"/>
  <c r="G75" i="16"/>
  <c r="G77" i="16"/>
  <c r="G78" i="16"/>
  <c r="G79" i="16"/>
  <c r="G83" i="16"/>
  <c r="G84" i="16"/>
  <c r="G81" i="16" s="1"/>
  <c r="G85" i="16"/>
  <c r="G86" i="16"/>
  <c r="H10" i="16"/>
  <c r="H12" i="16"/>
  <c r="H13" i="16"/>
  <c r="H15" i="16"/>
  <c r="H8" i="16" s="1"/>
  <c r="H6" i="16" s="1"/>
  <c r="H17" i="16"/>
  <c r="H18" i="16"/>
  <c r="H20" i="16"/>
  <c r="H22" i="16"/>
  <c r="H25" i="16"/>
  <c r="H27" i="16"/>
  <c r="H29" i="16"/>
  <c r="H31" i="16"/>
  <c r="H32" i="16"/>
  <c r="H34" i="16"/>
  <c r="H35" i="16"/>
  <c r="H36" i="16"/>
  <c r="H38" i="16"/>
  <c r="H40" i="16"/>
  <c r="H43" i="16"/>
  <c r="H45" i="16"/>
  <c r="H47" i="16"/>
  <c r="H51" i="16"/>
  <c r="H52" i="16"/>
  <c r="H53" i="16"/>
  <c r="H54" i="16"/>
  <c r="H55" i="16"/>
  <c r="H57" i="16"/>
  <c r="H58" i="16"/>
  <c r="H59" i="16"/>
  <c r="H60" i="16"/>
  <c r="H49" i="16"/>
  <c r="H64" i="16"/>
  <c r="H65" i="16"/>
  <c r="H66" i="16"/>
  <c r="H67" i="16"/>
  <c r="H62" i="16" s="1"/>
  <c r="H68" i="16"/>
  <c r="H69" i="16"/>
  <c r="H71" i="16"/>
  <c r="H73" i="16"/>
  <c r="H74" i="16"/>
  <c r="H75" i="16"/>
  <c r="H77" i="16"/>
  <c r="H78" i="16"/>
  <c r="H79" i="16"/>
  <c r="H83" i="16"/>
  <c r="H84" i="16"/>
  <c r="H81" i="16" s="1"/>
  <c r="H85" i="16"/>
  <c r="H86" i="16"/>
  <c r="I10" i="16"/>
  <c r="I12" i="16"/>
  <c r="I13" i="16"/>
  <c r="I15" i="16"/>
  <c r="I17" i="16"/>
  <c r="I18" i="16"/>
  <c r="I20" i="16"/>
  <c r="I22" i="16"/>
  <c r="I25" i="16"/>
  <c r="I27" i="16"/>
  <c r="I29" i="16"/>
  <c r="I31" i="16"/>
  <c r="I32" i="16"/>
  <c r="I34" i="16"/>
  <c r="I35" i="16"/>
  <c r="I36" i="16"/>
  <c r="I38" i="16"/>
  <c r="I40" i="16"/>
  <c r="I43" i="16"/>
  <c r="I45" i="16"/>
  <c r="I47" i="16"/>
  <c r="I51" i="16"/>
  <c r="I52" i="16"/>
  <c r="I53" i="16"/>
  <c r="I54" i="16"/>
  <c r="I55" i="16"/>
  <c r="I57" i="16"/>
  <c r="I58" i="16"/>
  <c r="I59" i="16"/>
  <c r="I60" i="16"/>
  <c r="I49" i="16"/>
  <c r="I64" i="16"/>
  <c r="I65" i="16"/>
  <c r="I66" i="16"/>
  <c r="I67" i="16"/>
  <c r="I68" i="16"/>
  <c r="I69" i="16"/>
  <c r="I71" i="16"/>
  <c r="I73" i="16"/>
  <c r="I74" i="16"/>
  <c r="I75" i="16"/>
  <c r="I77" i="16"/>
  <c r="I78" i="16"/>
  <c r="I79" i="16"/>
  <c r="I83" i="16"/>
  <c r="I84" i="16"/>
  <c r="I85" i="16"/>
  <c r="I86" i="16"/>
  <c r="J10" i="16"/>
  <c r="J13" i="16"/>
  <c r="J15" i="16"/>
  <c r="J17" i="16"/>
  <c r="J18" i="16"/>
  <c r="J20" i="16"/>
  <c r="J22" i="16"/>
  <c r="J25" i="16"/>
  <c r="J27" i="16"/>
  <c r="J29" i="16"/>
  <c r="J31" i="16"/>
  <c r="J32" i="16"/>
  <c r="J34" i="16"/>
  <c r="J35" i="16"/>
  <c r="J36" i="16"/>
  <c r="J38" i="16"/>
  <c r="J40" i="16"/>
  <c r="J47" i="16"/>
  <c r="J51" i="16"/>
  <c r="J52" i="16"/>
  <c r="J53" i="16"/>
  <c r="J54" i="16"/>
  <c r="J55" i="16"/>
  <c r="J57" i="16"/>
  <c r="J58" i="16"/>
  <c r="J59" i="16"/>
  <c r="J60" i="16"/>
  <c r="J49" i="16"/>
  <c r="J64" i="16"/>
  <c r="J65" i="16"/>
  <c r="J66" i="16"/>
  <c r="J67" i="16"/>
  <c r="J62" i="16" s="1"/>
  <c r="J68" i="16"/>
  <c r="J69" i="16"/>
  <c r="J71" i="16"/>
  <c r="J73" i="16"/>
  <c r="J74" i="16"/>
  <c r="J75" i="16"/>
  <c r="J77" i="16"/>
  <c r="J78" i="16"/>
  <c r="J79" i="16"/>
  <c r="J83" i="16"/>
  <c r="J84" i="16"/>
  <c r="J81" i="16" s="1"/>
  <c r="J85" i="16"/>
  <c r="J86" i="16"/>
  <c r="K10" i="16"/>
  <c r="K12" i="16"/>
  <c r="K13" i="16"/>
  <c r="K15" i="16"/>
  <c r="K8" i="16" s="1"/>
  <c r="K17" i="16"/>
  <c r="K18" i="16"/>
  <c r="K20" i="16"/>
  <c r="K22" i="16"/>
  <c r="K25" i="16"/>
  <c r="K27" i="16"/>
  <c r="K29" i="16"/>
  <c r="K31" i="16"/>
  <c r="K32" i="16"/>
  <c r="K34" i="16"/>
  <c r="K35" i="16"/>
  <c r="K36" i="16"/>
  <c r="K38" i="16"/>
  <c r="K40" i="16"/>
  <c r="K43" i="16"/>
  <c r="K45" i="16"/>
  <c r="K47" i="16"/>
  <c r="K51" i="16"/>
  <c r="K52" i="16"/>
  <c r="K53" i="16"/>
  <c r="K54" i="16"/>
  <c r="K55" i="16"/>
  <c r="K57" i="16"/>
  <c r="K58" i="16"/>
  <c r="K59" i="16"/>
  <c r="K60" i="16"/>
  <c r="K49" i="16"/>
  <c r="K64" i="16"/>
  <c r="K65" i="16"/>
  <c r="K66" i="16"/>
  <c r="K67" i="16"/>
  <c r="K68" i="16"/>
  <c r="K69" i="16"/>
  <c r="K71" i="16"/>
  <c r="K73" i="16"/>
  <c r="K74" i="16"/>
  <c r="K75" i="16"/>
  <c r="K77" i="16"/>
  <c r="K78" i="16"/>
  <c r="K79" i="16"/>
  <c r="K83" i="16"/>
  <c r="K84" i="16"/>
  <c r="K81" i="16" s="1"/>
  <c r="K85" i="16"/>
  <c r="K86" i="16"/>
  <c r="R8" i="16"/>
  <c r="R49" i="16"/>
  <c r="R62" i="16"/>
  <c r="R81" i="16"/>
  <c r="S8" i="16"/>
  <c r="S49" i="16"/>
  <c r="S62" i="16"/>
  <c r="S81" i="16"/>
  <c r="T8" i="16"/>
  <c r="T49" i="16"/>
  <c r="T62" i="16"/>
  <c r="T81" i="16"/>
  <c r="T6" i="16"/>
  <c r="U8" i="16"/>
  <c r="U49" i="16"/>
  <c r="U62" i="16"/>
  <c r="U81" i="16"/>
  <c r="V49" i="16"/>
  <c r="V62" i="16"/>
  <c r="V81" i="16"/>
  <c r="W8" i="16"/>
  <c r="W49" i="16"/>
  <c r="W6" i="16" s="1"/>
  <c r="W62" i="16"/>
  <c r="W81" i="16"/>
  <c r="R87" i="16"/>
  <c r="F87" i="16" s="1"/>
  <c r="S87" i="16"/>
  <c r="G87" i="16" s="1"/>
  <c r="T87" i="16"/>
  <c r="H87" i="16" s="1"/>
  <c r="U87" i="16"/>
  <c r="I87" i="16" s="1"/>
  <c r="W87" i="16"/>
  <c r="K87" i="16" s="1"/>
  <c r="V10" i="15"/>
  <c r="Q10" i="15" s="1"/>
  <c r="E10" i="15" s="1"/>
  <c r="V11" i="15"/>
  <c r="Q11" i="15" s="1"/>
  <c r="E11" i="15" s="1"/>
  <c r="V12" i="15"/>
  <c r="Q12" i="15" s="1"/>
  <c r="E12" i="15" s="1"/>
  <c r="V13" i="15"/>
  <c r="Q13" i="15" s="1"/>
  <c r="V14" i="15"/>
  <c r="Q14" i="15" s="1"/>
  <c r="E14" i="15" s="1"/>
  <c r="V15" i="15"/>
  <c r="Q15" i="15"/>
  <c r="E15" i="15" s="1"/>
  <c r="V17" i="15"/>
  <c r="Q17" i="15" s="1"/>
  <c r="E17" i="15" s="1"/>
  <c r="V20" i="15"/>
  <c r="Q20" i="15"/>
  <c r="E20" i="15" s="1"/>
  <c r="V21" i="15"/>
  <c r="Q21" i="15" s="1"/>
  <c r="E21" i="15" s="1"/>
  <c r="V22" i="15"/>
  <c r="Q22" i="15"/>
  <c r="E22" i="15" s="1"/>
  <c r="V24" i="15"/>
  <c r="Q24" i="15" s="1"/>
  <c r="E24" i="15" s="1"/>
  <c r="E25" i="15"/>
  <c r="V26" i="15"/>
  <c r="Q26" i="15" s="1"/>
  <c r="E26" i="15" s="1"/>
  <c r="V28" i="15"/>
  <c r="Q28" i="15"/>
  <c r="E28" i="15" s="1"/>
  <c r="V31" i="15"/>
  <c r="Q31" i="15" s="1"/>
  <c r="E31" i="15" s="1"/>
  <c r="V33" i="15"/>
  <c r="Q33" i="15" s="1"/>
  <c r="E33" i="15" s="1"/>
  <c r="V35" i="15"/>
  <c r="Q35" i="15" s="1"/>
  <c r="E35" i="15" s="1"/>
  <c r="V36" i="15"/>
  <c r="J36" i="15" s="1"/>
  <c r="Q38" i="15"/>
  <c r="E38" i="15" s="1"/>
  <c r="V41" i="15"/>
  <c r="Q41" i="15" s="1"/>
  <c r="E41" i="15" s="1"/>
  <c r="E42" i="15"/>
  <c r="V43" i="15"/>
  <c r="Q43" i="15" s="1"/>
  <c r="E43" i="15" s="1"/>
  <c r="V45" i="15"/>
  <c r="Q45" i="15"/>
  <c r="E45" i="15" s="1"/>
  <c r="V49" i="15"/>
  <c r="Q49" i="15"/>
  <c r="E49" i="15" s="1"/>
  <c r="V50" i="15"/>
  <c r="Q50" i="15" s="1"/>
  <c r="E50" i="15" s="1"/>
  <c r="V51" i="15"/>
  <c r="Q51" i="15"/>
  <c r="E51" i="15" s="1"/>
  <c r="V52" i="15"/>
  <c r="Q52" i="15" s="1"/>
  <c r="E52" i="15"/>
  <c r="V53" i="15"/>
  <c r="Q53" i="15"/>
  <c r="E53" i="15" s="1"/>
  <c r="V54" i="15"/>
  <c r="Q54" i="15" s="1"/>
  <c r="E54" i="15" s="1"/>
  <c r="V55" i="15"/>
  <c r="Q55" i="15"/>
  <c r="E55" i="15" s="1"/>
  <c r="V57" i="15"/>
  <c r="Q57" i="15" s="1"/>
  <c r="E57" i="15" s="1"/>
  <c r="V58" i="15"/>
  <c r="Q58" i="15"/>
  <c r="E58" i="15" s="1"/>
  <c r="V59" i="15"/>
  <c r="Q59" i="15" s="1"/>
  <c r="E59" i="15" s="1"/>
  <c r="V63" i="15"/>
  <c r="Q63" i="15" s="1"/>
  <c r="E63" i="15" s="1"/>
  <c r="V66" i="15"/>
  <c r="Q66" i="15"/>
  <c r="E66" i="15" s="1"/>
  <c r="V67" i="15"/>
  <c r="Q67" i="15" s="1"/>
  <c r="E67" i="15" s="1"/>
  <c r="V71" i="15"/>
  <c r="Q71" i="15"/>
  <c r="E71" i="15" s="1"/>
  <c r="V72" i="15"/>
  <c r="Q72" i="15" s="1"/>
  <c r="E72" i="15" s="1"/>
  <c r="V74" i="15"/>
  <c r="Q74" i="15"/>
  <c r="E74" i="15" s="1"/>
  <c r="V75" i="15"/>
  <c r="Q75" i="15" s="1"/>
  <c r="E75" i="15" s="1"/>
  <c r="V77" i="15"/>
  <c r="Q77" i="15"/>
  <c r="E77" i="15" s="1"/>
  <c r="F11" i="15"/>
  <c r="F12" i="15"/>
  <c r="F13" i="15"/>
  <c r="F14" i="15"/>
  <c r="F15" i="15"/>
  <c r="F17" i="15"/>
  <c r="F20" i="15"/>
  <c r="F21" i="15"/>
  <c r="F22" i="15"/>
  <c r="F24" i="15"/>
  <c r="F25" i="15"/>
  <c r="F26" i="15"/>
  <c r="F28" i="15"/>
  <c r="F31" i="15"/>
  <c r="F33" i="15"/>
  <c r="F35" i="15"/>
  <c r="F36" i="15"/>
  <c r="F38" i="15"/>
  <c r="F41" i="15"/>
  <c r="F42" i="15"/>
  <c r="F43" i="15"/>
  <c r="F45" i="15"/>
  <c r="F49" i="15"/>
  <c r="F50" i="15"/>
  <c r="F51" i="15"/>
  <c r="F52" i="15"/>
  <c r="F53" i="15"/>
  <c r="F54" i="15"/>
  <c r="F55" i="15"/>
  <c r="F57" i="15"/>
  <c r="F58" i="15"/>
  <c r="F59" i="15"/>
  <c r="F63" i="15"/>
  <c r="F66" i="15"/>
  <c r="F67" i="15"/>
  <c r="F71" i="15"/>
  <c r="F72" i="15"/>
  <c r="F74" i="15"/>
  <c r="F75" i="15"/>
  <c r="F77" i="15"/>
  <c r="F61" i="15"/>
  <c r="G10" i="15"/>
  <c r="G11" i="15"/>
  <c r="G12" i="15"/>
  <c r="G13" i="15"/>
  <c r="G14" i="15"/>
  <c r="G15" i="15"/>
  <c r="G17" i="15"/>
  <c r="G20" i="15"/>
  <c r="G21" i="15"/>
  <c r="G22" i="15"/>
  <c r="G24" i="15"/>
  <c r="G25" i="15"/>
  <c r="G26" i="15"/>
  <c r="G28" i="15"/>
  <c r="G31" i="15"/>
  <c r="G33" i="15"/>
  <c r="G35" i="15"/>
  <c r="G36" i="15"/>
  <c r="G38" i="15"/>
  <c r="G41" i="15"/>
  <c r="G42" i="15"/>
  <c r="G43" i="15"/>
  <c r="G45" i="15"/>
  <c r="G49" i="15"/>
  <c r="G50" i="15"/>
  <c r="G51" i="15"/>
  <c r="G52" i="15"/>
  <c r="G53" i="15"/>
  <c r="G54" i="15"/>
  <c r="G55" i="15"/>
  <c r="G57" i="15"/>
  <c r="G58" i="15"/>
  <c r="G59" i="15"/>
  <c r="G47" i="15"/>
  <c r="G63" i="15"/>
  <c r="G66" i="15"/>
  <c r="G67" i="15"/>
  <c r="G71" i="15"/>
  <c r="G72" i="15"/>
  <c r="G74" i="15"/>
  <c r="G75" i="15"/>
  <c r="G77" i="15"/>
  <c r="H10" i="15"/>
  <c r="H11" i="15"/>
  <c r="H12" i="15"/>
  <c r="H13" i="15"/>
  <c r="H14" i="15"/>
  <c r="H15" i="15"/>
  <c r="H17" i="15"/>
  <c r="H20" i="15"/>
  <c r="H21" i="15"/>
  <c r="H22" i="15"/>
  <c r="H24" i="15"/>
  <c r="H25" i="15"/>
  <c r="H26" i="15"/>
  <c r="H28" i="15"/>
  <c r="H31" i="15"/>
  <c r="H33" i="15"/>
  <c r="H35" i="15"/>
  <c r="H36" i="15"/>
  <c r="H38" i="15"/>
  <c r="H41" i="15"/>
  <c r="H42" i="15"/>
  <c r="H43" i="15"/>
  <c r="H45" i="15"/>
  <c r="H49" i="15"/>
  <c r="H50" i="15"/>
  <c r="H51" i="15"/>
  <c r="H52" i="15"/>
  <c r="H53" i="15"/>
  <c r="H54" i="15"/>
  <c r="H55" i="15"/>
  <c r="H57" i="15"/>
  <c r="H58" i="15"/>
  <c r="H59" i="15"/>
  <c r="H63" i="15"/>
  <c r="H66" i="15"/>
  <c r="H67" i="15"/>
  <c r="H71" i="15"/>
  <c r="H72" i="15"/>
  <c r="H74" i="15"/>
  <c r="H75" i="15"/>
  <c r="H77" i="15"/>
  <c r="I10" i="15"/>
  <c r="I11" i="15"/>
  <c r="I12" i="15"/>
  <c r="I13" i="15"/>
  <c r="I14" i="15"/>
  <c r="I15" i="15"/>
  <c r="I17" i="15"/>
  <c r="I20" i="15"/>
  <c r="I21" i="15"/>
  <c r="I22" i="15"/>
  <c r="I24" i="15"/>
  <c r="I25" i="15"/>
  <c r="I26" i="15"/>
  <c r="I28" i="15"/>
  <c r="I31" i="15"/>
  <c r="I33" i="15"/>
  <c r="I35" i="15"/>
  <c r="I36" i="15"/>
  <c r="I38" i="15"/>
  <c r="I41" i="15"/>
  <c r="I42" i="15"/>
  <c r="I43" i="15"/>
  <c r="I45" i="15"/>
  <c r="I49" i="15"/>
  <c r="I50" i="15"/>
  <c r="I51" i="15"/>
  <c r="I52" i="15"/>
  <c r="I53" i="15"/>
  <c r="I54" i="15"/>
  <c r="I55" i="15"/>
  <c r="I57" i="15"/>
  <c r="I58" i="15"/>
  <c r="I59" i="15"/>
  <c r="I47" i="15"/>
  <c r="I63" i="15"/>
  <c r="I66" i="15"/>
  <c r="I67" i="15"/>
  <c r="I61" i="15" s="1"/>
  <c r="I71" i="15"/>
  <c r="I72" i="15"/>
  <c r="I74" i="15"/>
  <c r="I75" i="15"/>
  <c r="I77" i="15"/>
  <c r="J11" i="15"/>
  <c r="J13" i="15"/>
  <c r="J15" i="15"/>
  <c r="J17" i="15"/>
  <c r="J20" i="15"/>
  <c r="J21" i="15"/>
  <c r="J22" i="15"/>
  <c r="J24" i="15"/>
  <c r="J25" i="15"/>
  <c r="J26" i="15"/>
  <c r="J28" i="15"/>
  <c r="J31" i="15"/>
  <c r="J33" i="15"/>
  <c r="J38" i="15"/>
  <c r="J41" i="15"/>
  <c r="J43" i="15"/>
  <c r="J45" i="15"/>
  <c r="J49" i="15"/>
  <c r="J47" i="15" s="1"/>
  <c r="J50" i="15"/>
  <c r="J51" i="15"/>
  <c r="J52" i="15"/>
  <c r="J53" i="15"/>
  <c r="J54" i="15"/>
  <c r="J55" i="15"/>
  <c r="J57" i="15"/>
  <c r="J58" i="15"/>
  <c r="J59" i="15"/>
  <c r="J63" i="15"/>
  <c r="J66" i="15"/>
  <c r="J61" i="15" s="1"/>
  <c r="J67" i="15"/>
  <c r="J71" i="15"/>
  <c r="J72" i="15"/>
  <c r="J74" i="15"/>
  <c r="J75" i="15"/>
  <c r="J77" i="15"/>
  <c r="K10" i="15"/>
  <c r="K11" i="15"/>
  <c r="K12" i="15"/>
  <c r="K13" i="15"/>
  <c r="K14" i="15"/>
  <c r="K15" i="15"/>
  <c r="K17" i="15"/>
  <c r="K20" i="15"/>
  <c r="K21" i="15"/>
  <c r="K22" i="15"/>
  <c r="K24" i="15"/>
  <c r="K25" i="15"/>
  <c r="K26" i="15"/>
  <c r="K28" i="15"/>
  <c r="K31" i="15"/>
  <c r="K33" i="15"/>
  <c r="K35" i="15"/>
  <c r="K36" i="15"/>
  <c r="K38" i="15"/>
  <c r="K41" i="15"/>
  <c r="K42" i="15"/>
  <c r="K43" i="15"/>
  <c r="K45" i="15"/>
  <c r="K49" i="15"/>
  <c r="K47" i="15" s="1"/>
  <c r="K50" i="15"/>
  <c r="K51" i="15"/>
  <c r="K52" i="15"/>
  <c r="K53" i="15"/>
  <c r="K54" i="15"/>
  <c r="K55" i="15"/>
  <c r="K57" i="15"/>
  <c r="K58" i="15"/>
  <c r="K59" i="15"/>
  <c r="K63" i="15"/>
  <c r="K66" i="15"/>
  <c r="K67" i="15"/>
  <c r="K71" i="15"/>
  <c r="K72" i="15"/>
  <c r="K74" i="15"/>
  <c r="K75" i="15"/>
  <c r="K77" i="15"/>
  <c r="K61" i="15"/>
  <c r="Q47" i="15"/>
  <c r="V68" i="15"/>
  <c r="J68" i="15" s="1"/>
  <c r="R8" i="15"/>
  <c r="R6" i="15" s="1"/>
  <c r="R47" i="15"/>
  <c r="R61" i="15"/>
  <c r="S8" i="15"/>
  <c r="S6" i="15" s="1"/>
  <c r="S47" i="15"/>
  <c r="S61" i="15"/>
  <c r="T8" i="15"/>
  <c r="T6" i="15" s="1"/>
  <c r="T47" i="15"/>
  <c r="T61" i="15"/>
  <c r="U8" i="15"/>
  <c r="U6" i="15" s="1"/>
  <c r="U47" i="15"/>
  <c r="U61" i="15"/>
  <c r="V47" i="15"/>
  <c r="W8" i="15"/>
  <c r="W6" i="15" s="1"/>
  <c r="W47" i="15"/>
  <c r="W61" i="15"/>
  <c r="R80" i="15"/>
  <c r="F80" i="15" s="1"/>
  <c r="S80" i="15"/>
  <c r="G80" i="15" s="1"/>
  <c r="T80" i="15"/>
  <c r="H80" i="15" s="1"/>
  <c r="U80" i="15"/>
  <c r="I80" i="15" s="1"/>
  <c r="W80" i="15"/>
  <c r="K80" i="15" s="1"/>
  <c r="V10" i="13"/>
  <c r="V11" i="13"/>
  <c r="Q11" i="13" s="1"/>
  <c r="V12" i="13"/>
  <c r="Q12" i="13" s="1"/>
  <c r="V13" i="13"/>
  <c r="Q13" i="13" s="1"/>
  <c r="V14" i="13"/>
  <c r="Q14" i="13" s="1"/>
  <c r="V15" i="13"/>
  <c r="Q15" i="13" s="1"/>
  <c r="V17" i="13"/>
  <c r="Q17" i="13" s="1"/>
  <c r="V18" i="13"/>
  <c r="V20" i="13"/>
  <c r="Q20" i="13" s="1"/>
  <c r="V21" i="13"/>
  <c r="Q21" i="13" s="1"/>
  <c r="V23" i="13"/>
  <c r="Q23" i="13" s="1"/>
  <c r="V24" i="13"/>
  <c r="J24" i="13" s="1"/>
  <c r="V27" i="13"/>
  <c r="Q27" i="13" s="1"/>
  <c r="V29" i="13"/>
  <c r="Q29" i="13" s="1"/>
  <c r="V30" i="13"/>
  <c r="Q30" i="13" s="1"/>
  <c r="V31" i="13"/>
  <c r="V33" i="13"/>
  <c r="V39" i="13"/>
  <c r="Q39" i="13" s="1"/>
  <c r="V40" i="13"/>
  <c r="Q40" i="13" s="1"/>
  <c r="V41" i="13"/>
  <c r="Q41" i="13" s="1"/>
  <c r="V42" i="13"/>
  <c r="Q42" i="13" s="1"/>
  <c r="V43" i="13"/>
  <c r="Q43" i="13" s="1"/>
  <c r="V44" i="13"/>
  <c r="Q44" i="13" s="1"/>
  <c r="V46" i="13"/>
  <c r="V48" i="13"/>
  <c r="V51" i="13"/>
  <c r="Q51" i="13" s="1"/>
  <c r="V52" i="13"/>
  <c r="Q52" i="13" s="1"/>
  <c r="V53" i="13"/>
  <c r="V54" i="13"/>
  <c r="Q54" i="13" s="1"/>
  <c r="V56" i="13"/>
  <c r="Q56" i="13" s="1"/>
  <c r="V58" i="13"/>
  <c r="V62" i="13"/>
  <c r="V63" i="13"/>
  <c r="Q63" i="13" s="1"/>
  <c r="V64" i="13"/>
  <c r="Q64" i="13" s="1"/>
  <c r="V65" i="13"/>
  <c r="Q65" i="13" s="1"/>
  <c r="V67" i="13"/>
  <c r="Q67" i="13" s="1"/>
  <c r="V69" i="13"/>
  <c r="Q69" i="13" s="1"/>
  <c r="V73" i="13"/>
  <c r="Q73" i="13" s="1"/>
  <c r="V74" i="13"/>
  <c r="Q74" i="13" s="1"/>
  <c r="V76" i="13"/>
  <c r="V77" i="13"/>
  <c r="Q77" i="13" s="1"/>
  <c r="V79" i="13"/>
  <c r="Q79" i="13" s="1"/>
  <c r="V81" i="13"/>
  <c r="Q81" i="13"/>
  <c r="E81" i="13" s="1"/>
  <c r="V83" i="13"/>
  <c r="Q83" i="13" s="1"/>
  <c r="V84" i="13"/>
  <c r="Q84" i="13" s="1"/>
  <c r="V85" i="13"/>
  <c r="Q85" i="13" s="1"/>
  <c r="F10" i="13"/>
  <c r="F11" i="13"/>
  <c r="F12" i="13"/>
  <c r="F13" i="13"/>
  <c r="F14" i="13"/>
  <c r="F15" i="13"/>
  <c r="F17" i="13"/>
  <c r="F18" i="13"/>
  <c r="F20" i="13"/>
  <c r="F21" i="13"/>
  <c r="F23" i="13"/>
  <c r="F24" i="13"/>
  <c r="F27" i="13"/>
  <c r="F29" i="13"/>
  <c r="F30" i="13"/>
  <c r="F31" i="13"/>
  <c r="F33" i="13"/>
  <c r="F39" i="13"/>
  <c r="F40" i="13"/>
  <c r="F41" i="13"/>
  <c r="F42" i="13"/>
  <c r="F43" i="13"/>
  <c r="F44" i="13"/>
  <c r="F46" i="13"/>
  <c r="F48" i="13"/>
  <c r="F51" i="13"/>
  <c r="F52" i="13"/>
  <c r="F53" i="13"/>
  <c r="F54" i="13"/>
  <c r="F56" i="13"/>
  <c r="F58" i="13"/>
  <c r="F62" i="13"/>
  <c r="F63" i="13"/>
  <c r="F64" i="13"/>
  <c r="F65" i="13"/>
  <c r="F67" i="13"/>
  <c r="F69" i="13"/>
  <c r="F73" i="13"/>
  <c r="F74" i="13"/>
  <c r="F76" i="13"/>
  <c r="F77" i="13"/>
  <c r="F71" i="13" s="1"/>
  <c r="F79" i="13"/>
  <c r="F81" i="13"/>
  <c r="G10" i="13"/>
  <c r="G11" i="13"/>
  <c r="G12" i="13"/>
  <c r="G13" i="13"/>
  <c r="G14" i="13"/>
  <c r="G15" i="13"/>
  <c r="G17" i="13"/>
  <c r="G18" i="13"/>
  <c r="G20" i="13"/>
  <c r="G21" i="13"/>
  <c r="G23" i="13"/>
  <c r="G24" i="13"/>
  <c r="G27" i="13"/>
  <c r="G29" i="13"/>
  <c r="G30" i="13"/>
  <c r="G31" i="13"/>
  <c r="G33" i="13"/>
  <c r="G39" i="13"/>
  <c r="G40" i="13"/>
  <c r="G41" i="13"/>
  <c r="G42" i="13"/>
  <c r="G43" i="13"/>
  <c r="G44" i="13"/>
  <c r="G46" i="13"/>
  <c r="G48" i="13"/>
  <c r="G51" i="13"/>
  <c r="G52" i="13"/>
  <c r="G53" i="13"/>
  <c r="G54" i="13"/>
  <c r="G56" i="13"/>
  <c r="G58" i="13"/>
  <c r="G62" i="13"/>
  <c r="G63" i="13"/>
  <c r="G64" i="13"/>
  <c r="G65" i="13"/>
  <c r="G67" i="13"/>
  <c r="G69" i="13"/>
  <c r="G73" i="13"/>
  <c r="G74" i="13"/>
  <c r="G76" i="13"/>
  <c r="G77" i="13"/>
  <c r="G71" i="13" s="1"/>
  <c r="G79" i="13"/>
  <c r="G81" i="13"/>
  <c r="H10" i="13"/>
  <c r="H11" i="13"/>
  <c r="H12" i="13"/>
  <c r="H13" i="13"/>
  <c r="H14" i="13"/>
  <c r="H15" i="13"/>
  <c r="H17" i="13"/>
  <c r="H18" i="13"/>
  <c r="H20" i="13"/>
  <c r="H21" i="13"/>
  <c r="H23" i="13"/>
  <c r="H24" i="13"/>
  <c r="H27" i="13"/>
  <c r="H29" i="13"/>
  <c r="H30" i="13"/>
  <c r="H31" i="13"/>
  <c r="H33" i="13"/>
  <c r="H39" i="13"/>
  <c r="H40" i="13"/>
  <c r="H41" i="13"/>
  <c r="H42" i="13"/>
  <c r="H43" i="13"/>
  <c r="H44" i="13"/>
  <c r="H46" i="13"/>
  <c r="H48" i="13"/>
  <c r="H51" i="13"/>
  <c r="H52" i="13"/>
  <c r="H53" i="13"/>
  <c r="H54" i="13"/>
  <c r="H56" i="13"/>
  <c r="H58" i="13"/>
  <c r="H62" i="13"/>
  <c r="H63" i="13"/>
  <c r="H64" i="13"/>
  <c r="H65" i="13"/>
  <c r="H67" i="13"/>
  <c r="H69" i="13"/>
  <c r="H73" i="13"/>
  <c r="H74" i="13"/>
  <c r="H76" i="13"/>
  <c r="H77" i="13"/>
  <c r="H71" i="13" s="1"/>
  <c r="H79" i="13"/>
  <c r="H81" i="13"/>
  <c r="I10" i="13"/>
  <c r="I11" i="13"/>
  <c r="I12" i="13"/>
  <c r="I13" i="13"/>
  <c r="I14" i="13"/>
  <c r="I15" i="13"/>
  <c r="I17" i="13"/>
  <c r="I18" i="13"/>
  <c r="I20" i="13"/>
  <c r="I21" i="13"/>
  <c r="I23" i="13"/>
  <c r="I24" i="13"/>
  <c r="I27" i="13"/>
  <c r="I29" i="13"/>
  <c r="I30" i="13"/>
  <c r="I31" i="13"/>
  <c r="I33" i="13"/>
  <c r="I39" i="13"/>
  <c r="I40" i="13"/>
  <c r="I41" i="13"/>
  <c r="I42" i="13"/>
  <c r="I43" i="13"/>
  <c r="I44" i="13"/>
  <c r="I46" i="13"/>
  <c r="I48" i="13"/>
  <c r="I51" i="13"/>
  <c r="I52" i="13"/>
  <c r="I53" i="13"/>
  <c r="I54" i="13"/>
  <c r="I56" i="13"/>
  <c r="I58" i="13"/>
  <c r="I62" i="13"/>
  <c r="I63" i="13"/>
  <c r="I64" i="13"/>
  <c r="I65" i="13"/>
  <c r="I67" i="13"/>
  <c r="I69" i="13"/>
  <c r="I73" i="13"/>
  <c r="I74" i="13"/>
  <c r="I76" i="13"/>
  <c r="I77" i="13"/>
  <c r="I71" i="13" s="1"/>
  <c r="I79" i="13"/>
  <c r="I81" i="13"/>
  <c r="J21" i="13"/>
  <c r="J43" i="13"/>
  <c r="J81" i="13"/>
  <c r="K10" i="13"/>
  <c r="K11" i="13"/>
  <c r="K12" i="13"/>
  <c r="K13" i="13"/>
  <c r="K14" i="13"/>
  <c r="K15" i="13"/>
  <c r="K17" i="13"/>
  <c r="K18" i="13"/>
  <c r="K20" i="13"/>
  <c r="K21" i="13"/>
  <c r="K23" i="13"/>
  <c r="K24" i="13"/>
  <c r="K27" i="13"/>
  <c r="K29" i="13"/>
  <c r="K30" i="13"/>
  <c r="K31" i="13"/>
  <c r="K33" i="13"/>
  <c r="K39" i="13"/>
  <c r="K40" i="13"/>
  <c r="K41" i="13"/>
  <c r="K42" i="13"/>
  <c r="K43" i="13"/>
  <c r="K44" i="13"/>
  <c r="K46" i="13"/>
  <c r="K48" i="13"/>
  <c r="K51" i="13"/>
  <c r="K52" i="13"/>
  <c r="K53" i="13"/>
  <c r="K54" i="13"/>
  <c r="K56" i="13"/>
  <c r="K58" i="13"/>
  <c r="K62" i="13"/>
  <c r="K63" i="13"/>
  <c r="K64" i="13"/>
  <c r="K65" i="13"/>
  <c r="K67" i="13"/>
  <c r="K69" i="13"/>
  <c r="K73" i="13"/>
  <c r="K74" i="13"/>
  <c r="K76" i="13"/>
  <c r="K77" i="13"/>
  <c r="K79" i="13"/>
  <c r="K81" i="13"/>
  <c r="R8" i="13"/>
  <c r="R37" i="13"/>
  <c r="R60" i="13"/>
  <c r="S8" i="13"/>
  <c r="S37" i="13"/>
  <c r="S60" i="13"/>
  <c r="T37" i="13"/>
  <c r="T60" i="13"/>
  <c r="T6" i="13" s="1"/>
  <c r="U37" i="13"/>
  <c r="U60" i="13"/>
  <c r="W37" i="13"/>
  <c r="W60" i="13"/>
  <c r="W6" i="13" s="1"/>
  <c r="V10" i="12"/>
  <c r="Q10" i="12" s="1"/>
  <c r="V11" i="12"/>
  <c r="Q11" i="12" s="1"/>
  <c r="E11" i="12" s="1"/>
  <c r="V12" i="12"/>
  <c r="Q12" i="12"/>
  <c r="E12" i="12" s="1"/>
  <c r="V13" i="12"/>
  <c r="Q13" i="12" s="1"/>
  <c r="E13" i="12" s="1"/>
  <c r="V14" i="12"/>
  <c r="Q14" i="12" s="1"/>
  <c r="E14" i="12" s="1"/>
  <c r="V16" i="12"/>
  <c r="Q16" i="12" s="1"/>
  <c r="E16" i="12" s="1"/>
  <c r="V17" i="12"/>
  <c r="Q17" i="12"/>
  <c r="E17" i="12" s="1"/>
  <c r="V18" i="12"/>
  <c r="Q18" i="12" s="1"/>
  <c r="E18" i="12" s="1"/>
  <c r="V19" i="12"/>
  <c r="Q19" i="12" s="1"/>
  <c r="E19" i="12" s="1"/>
  <c r="V20" i="12"/>
  <c r="Q20" i="12" s="1"/>
  <c r="E20" i="12" s="1"/>
  <c r="V21" i="12"/>
  <c r="Q21" i="12"/>
  <c r="E21" i="12" s="1"/>
  <c r="V22" i="12"/>
  <c r="Q22" i="12" s="1"/>
  <c r="E22" i="12" s="1"/>
  <c r="V23" i="12"/>
  <c r="Q23" i="12" s="1"/>
  <c r="E23" i="12" s="1"/>
  <c r="V24" i="12"/>
  <c r="Q24" i="12" s="1"/>
  <c r="E24" i="12" s="1"/>
  <c r="V26" i="12"/>
  <c r="Q26" i="12"/>
  <c r="E26" i="12" s="1"/>
  <c r="V28" i="12"/>
  <c r="Q28" i="12" s="1"/>
  <c r="E28" i="12" s="1"/>
  <c r="V30" i="12"/>
  <c r="Q30" i="12" s="1"/>
  <c r="E30" i="12" s="1"/>
  <c r="V31" i="12"/>
  <c r="Q31" i="12" s="1"/>
  <c r="E31" i="12" s="1"/>
  <c r="V33" i="12"/>
  <c r="Q33" i="12"/>
  <c r="E33" i="12" s="1"/>
  <c r="V35" i="12"/>
  <c r="Q35" i="12" s="1"/>
  <c r="E35" i="12" s="1"/>
  <c r="V37" i="12"/>
  <c r="Q37" i="12" s="1"/>
  <c r="E37" i="12" s="1"/>
  <c r="V39" i="12"/>
  <c r="Q39" i="12" s="1"/>
  <c r="E39" i="12" s="1"/>
  <c r="V41" i="12"/>
  <c r="Q41" i="12"/>
  <c r="E41" i="12" s="1"/>
  <c r="V42" i="12"/>
  <c r="Q42" i="12" s="1"/>
  <c r="E42" i="12" s="1"/>
  <c r="V45" i="12"/>
  <c r="Q45" i="12" s="1"/>
  <c r="E45" i="12" s="1"/>
  <c r="V46" i="12"/>
  <c r="Q46" i="12" s="1"/>
  <c r="E46" i="12" s="1"/>
  <c r="V50" i="12"/>
  <c r="Q50" i="12" s="1"/>
  <c r="V51" i="12"/>
  <c r="Q51" i="12"/>
  <c r="E51" i="12" s="1"/>
  <c r="V52" i="12"/>
  <c r="Q52" i="12" s="1"/>
  <c r="E52" i="12" s="1"/>
  <c r="V53" i="12"/>
  <c r="Q53" i="12" s="1"/>
  <c r="E53" i="12" s="1"/>
  <c r="V56" i="12"/>
  <c r="Q56" i="12" s="1"/>
  <c r="E56" i="12" s="1"/>
  <c r="V58" i="12"/>
  <c r="Q58" i="12"/>
  <c r="E58" i="12" s="1"/>
  <c r="V59" i="12"/>
  <c r="Q59" i="12" s="1"/>
  <c r="E59" i="12" s="1"/>
  <c r="V60" i="12"/>
  <c r="Q60" i="12" s="1"/>
  <c r="E60" i="12" s="1"/>
  <c r="V64" i="12"/>
  <c r="Q64" i="12" s="1"/>
  <c r="E64" i="12" s="1"/>
  <c r="V66" i="12"/>
  <c r="Q66" i="12"/>
  <c r="E66" i="12" s="1"/>
  <c r="V70" i="12"/>
  <c r="Q70" i="12"/>
  <c r="E70" i="12" s="1"/>
  <c r="V71" i="12"/>
  <c r="Q71" i="12" s="1"/>
  <c r="V72" i="12"/>
  <c r="Q72" i="12" s="1"/>
  <c r="E72" i="12" s="1"/>
  <c r="V74" i="12"/>
  <c r="Q74" i="12" s="1"/>
  <c r="E74" i="12" s="1"/>
  <c r="V75" i="12"/>
  <c r="Q75" i="12" s="1"/>
  <c r="E75" i="12" s="1"/>
  <c r="F10" i="12"/>
  <c r="F8" i="12" s="1"/>
  <c r="F11" i="12"/>
  <c r="F12" i="12"/>
  <c r="F13" i="12"/>
  <c r="F14" i="12"/>
  <c r="F16" i="12"/>
  <c r="F17" i="12"/>
  <c r="F18" i="12"/>
  <c r="F19" i="12"/>
  <c r="F20" i="12"/>
  <c r="F21" i="12"/>
  <c r="F22" i="12"/>
  <c r="F23" i="12"/>
  <c r="F24" i="12"/>
  <c r="F26" i="12"/>
  <c r="F28" i="12"/>
  <c r="F30" i="12"/>
  <c r="F31" i="12"/>
  <c r="F33" i="12"/>
  <c r="F35" i="12"/>
  <c r="F37" i="12"/>
  <c r="F39" i="12"/>
  <c r="F41" i="12"/>
  <c r="F42" i="12"/>
  <c r="F45" i="12"/>
  <c r="F46" i="12"/>
  <c r="F50" i="12"/>
  <c r="F51" i="12"/>
  <c r="F48" i="12" s="1"/>
  <c r="F52" i="12"/>
  <c r="F53" i="12"/>
  <c r="F56" i="12"/>
  <c r="F58" i="12"/>
  <c r="F59" i="12"/>
  <c r="F60" i="12"/>
  <c r="F64" i="12"/>
  <c r="F66" i="12"/>
  <c r="F70" i="12"/>
  <c r="F71" i="12"/>
  <c r="F72" i="12"/>
  <c r="F68" i="12" s="1"/>
  <c r="F74" i="12"/>
  <c r="F75" i="12"/>
  <c r="G10" i="12"/>
  <c r="G11" i="12"/>
  <c r="G12" i="12"/>
  <c r="G13" i="12"/>
  <c r="G14" i="12"/>
  <c r="G16" i="12"/>
  <c r="G17" i="12"/>
  <c r="G18" i="12"/>
  <c r="G19" i="12"/>
  <c r="G20" i="12"/>
  <c r="G21" i="12"/>
  <c r="G22" i="12"/>
  <c r="G23" i="12"/>
  <c r="G24" i="12"/>
  <c r="G26" i="12"/>
  <c r="G28" i="12"/>
  <c r="G30" i="12"/>
  <c r="G31" i="12"/>
  <c r="G33" i="12"/>
  <c r="G35" i="12"/>
  <c r="G37" i="12"/>
  <c r="G39" i="12"/>
  <c r="G41" i="12"/>
  <c r="G42" i="12"/>
  <c r="G45" i="12"/>
  <c r="G46" i="12"/>
  <c r="G50" i="12"/>
  <c r="G48" i="12" s="1"/>
  <c r="G51" i="12"/>
  <c r="G52" i="12"/>
  <c r="G53" i="12"/>
  <c r="G56" i="12"/>
  <c r="G58" i="12"/>
  <c r="G59" i="12"/>
  <c r="G60" i="12"/>
  <c r="G64" i="12"/>
  <c r="G66" i="12"/>
  <c r="G70" i="12"/>
  <c r="G71" i="12"/>
  <c r="G72" i="12"/>
  <c r="G74" i="12"/>
  <c r="G75" i="12"/>
  <c r="G68" i="12" s="1"/>
  <c r="H10" i="12"/>
  <c r="H11" i="12"/>
  <c r="H12" i="12"/>
  <c r="H13" i="12"/>
  <c r="H14" i="12"/>
  <c r="H16" i="12"/>
  <c r="H17" i="12"/>
  <c r="H18" i="12"/>
  <c r="H19" i="12"/>
  <c r="H20" i="12"/>
  <c r="H21" i="12"/>
  <c r="H22" i="12"/>
  <c r="H23" i="12"/>
  <c r="H24" i="12"/>
  <c r="H26" i="12"/>
  <c r="H28" i="12"/>
  <c r="H30" i="12"/>
  <c r="H31" i="12"/>
  <c r="H33" i="12"/>
  <c r="H35" i="12"/>
  <c r="H37" i="12"/>
  <c r="H39" i="12"/>
  <c r="H41" i="12"/>
  <c r="H42" i="12"/>
  <c r="H45" i="12"/>
  <c r="H46" i="12"/>
  <c r="H8" i="12"/>
  <c r="H6" i="12" s="1"/>
  <c r="H50" i="12"/>
  <c r="H48" i="12" s="1"/>
  <c r="H51" i="12"/>
  <c r="H52" i="12"/>
  <c r="H53" i="12"/>
  <c r="H56" i="12"/>
  <c r="H58" i="12"/>
  <c r="H59" i="12"/>
  <c r="H60" i="12"/>
  <c r="H64" i="12"/>
  <c r="H66" i="12"/>
  <c r="H70" i="12"/>
  <c r="H68" i="12" s="1"/>
  <c r="H71" i="12"/>
  <c r="H72" i="12"/>
  <c r="H74" i="12"/>
  <c r="H75" i="12"/>
  <c r="I10" i="12"/>
  <c r="I11" i="12"/>
  <c r="I12" i="12"/>
  <c r="I13" i="12"/>
  <c r="I14" i="12"/>
  <c r="I16" i="12"/>
  <c r="I17" i="12"/>
  <c r="I18" i="12"/>
  <c r="I19" i="12"/>
  <c r="I20" i="12"/>
  <c r="I21" i="12"/>
  <c r="I22" i="12"/>
  <c r="I23" i="12"/>
  <c r="I24" i="12"/>
  <c r="I26" i="12"/>
  <c r="I28" i="12"/>
  <c r="I30" i="12"/>
  <c r="I31" i="12"/>
  <c r="I33" i="12"/>
  <c r="I35" i="12"/>
  <c r="I37" i="12"/>
  <c r="I39" i="12"/>
  <c r="I41" i="12"/>
  <c r="I42" i="12"/>
  <c r="I45" i="12"/>
  <c r="I46" i="12"/>
  <c r="I50" i="12"/>
  <c r="I51" i="12"/>
  <c r="I52" i="12"/>
  <c r="I53" i="12"/>
  <c r="I56" i="12"/>
  <c r="I48" i="12" s="1"/>
  <c r="I58" i="12"/>
  <c r="I59" i="12"/>
  <c r="I60" i="12"/>
  <c r="I64" i="12"/>
  <c r="I66" i="12"/>
  <c r="I70" i="12"/>
  <c r="I71" i="12"/>
  <c r="I72" i="12"/>
  <c r="I74" i="12"/>
  <c r="I75" i="12"/>
  <c r="J10" i="12"/>
  <c r="J11" i="12"/>
  <c r="J12" i="12"/>
  <c r="J13" i="12"/>
  <c r="J14" i="12"/>
  <c r="J16" i="12"/>
  <c r="J17" i="12"/>
  <c r="J18" i="12"/>
  <c r="J19" i="12"/>
  <c r="J20" i="12"/>
  <c r="J21" i="12"/>
  <c r="J22" i="12"/>
  <c r="J23" i="12"/>
  <c r="J24" i="12"/>
  <c r="J26" i="12"/>
  <c r="J28" i="12"/>
  <c r="J30" i="12"/>
  <c r="J31" i="12"/>
  <c r="J33" i="12"/>
  <c r="J35" i="12"/>
  <c r="J37" i="12"/>
  <c r="J39" i="12"/>
  <c r="J41" i="12"/>
  <c r="J42" i="12"/>
  <c r="J45" i="12"/>
  <c r="J46" i="12"/>
  <c r="J50" i="12"/>
  <c r="J51" i="12"/>
  <c r="J48" i="12" s="1"/>
  <c r="J52" i="12"/>
  <c r="J53" i="12"/>
  <c r="J56" i="12"/>
  <c r="J58" i="12"/>
  <c r="J59" i="12"/>
  <c r="J60" i="12"/>
  <c r="J64" i="12"/>
  <c r="J66" i="12"/>
  <c r="J70" i="12"/>
  <c r="J71" i="12"/>
  <c r="J72" i="12"/>
  <c r="J74" i="12"/>
  <c r="K10" i="12"/>
  <c r="K8" i="12" s="1"/>
  <c r="K11" i="12"/>
  <c r="K12" i="12"/>
  <c r="K13" i="12"/>
  <c r="K14" i="12"/>
  <c r="K16" i="12"/>
  <c r="K17" i="12"/>
  <c r="K18" i="12"/>
  <c r="K19" i="12"/>
  <c r="K20" i="12"/>
  <c r="K21" i="12"/>
  <c r="K22" i="12"/>
  <c r="K23" i="12"/>
  <c r="K24" i="12"/>
  <c r="K26" i="12"/>
  <c r="K28" i="12"/>
  <c r="K30" i="12"/>
  <c r="K31" i="12"/>
  <c r="K33" i="12"/>
  <c r="K35" i="12"/>
  <c r="K37" i="12"/>
  <c r="K39" i="12"/>
  <c r="K41" i="12"/>
  <c r="K42" i="12"/>
  <c r="K45" i="12"/>
  <c r="K46" i="12"/>
  <c r="K50" i="12"/>
  <c r="K48" i="12" s="1"/>
  <c r="K51" i="12"/>
  <c r="K52" i="12"/>
  <c r="K53" i="12"/>
  <c r="K56" i="12"/>
  <c r="K58" i="12"/>
  <c r="K59" i="12"/>
  <c r="K60" i="12"/>
  <c r="K64" i="12"/>
  <c r="K66" i="12"/>
  <c r="K70" i="12"/>
  <c r="K71" i="12"/>
  <c r="K72" i="12"/>
  <c r="K74" i="12"/>
  <c r="K75" i="12"/>
  <c r="K68" i="12"/>
  <c r="R8" i="12"/>
  <c r="R48" i="12"/>
  <c r="R68" i="12"/>
  <c r="R6" i="12" s="1"/>
  <c r="S8" i="12"/>
  <c r="S48" i="12"/>
  <c r="S68" i="12"/>
  <c r="S6" i="12" s="1"/>
  <c r="T8" i="12"/>
  <c r="T48" i="12"/>
  <c r="T68" i="12"/>
  <c r="T6" i="12" s="1"/>
  <c r="U8" i="12"/>
  <c r="U48" i="12"/>
  <c r="U68" i="12"/>
  <c r="V8" i="12"/>
  <c r="V48" i="12"/>
  <c r="W8" i="12"/>
  <c r="W48" i="12"/>
  <c r="W68" i="12"/>
  <c r="W6" i="12" s="1"/>
  <c r="R76" i="12"/>
  <c r="F76" i="12" s="1"/>
  <c r="S76" i="12"/>
  <c r="G76" i="12" s="1"/>
  <c r="T76" i="12"/>
  <c r="H76" i="12" s="1"/>
  <c r="U76" i="12"/>
  <c r="I76" i="12" s="1"/>
  <c r="W76" i="12"/>
  <c r="K76" i="12" s="1"/>
  <c r="V10" i="11"/>
  <c r="Q10" i="11" s="1"/>
  <c r="V12" i="11"/>
  <c r="Q12" i="11"/>
  <c r="E12" i="11" s="1"/>
  <c r="V14" i="11"/>
  <c r="Q14" i="11" s="1"/>
  <c r="E14" i="11" s="1"/>
  <c r="V15" i="11"/>
  <c r="Q15" i="11"/>
  <c r="E15" i="11" s="1"/>
  <c r="V16" i="11"/>
  <c r="J16" i="11" s="1"/>
  <c r="V18" i="11"/>
  <c r="Q18" i="11"/>
  <c r="E18" i="11" s="1"/>
  <c r="V22" i="11"/>
  <c r="Q22" i="11" s="1"/>
  <c r="E22" i="11" s="1"/>
  <c r="V24" i="11"/>
  <c r="Q24" i="11"/>
  <c r="E24" i="11" s="1"/>
  <c r="V25" i="11"/>
  <c r="J25" i="11" s="1"/>
  <c r="V27" i="11"/>
  <c r="Q27" i="11"/>
  <c r="E27" i="11" s="1"/>
  <c r="V28" i="11"/>
  <c r="Q28" i="11" s="1"/>
  <c r="E28" i="11" s="1"/>
  <c r="V30" i="11"/>
  <c r="Q30" i="11"/>
  <c r="E30" i="11" s="1"/>
  <c r="V31" i="11"/>
  <c r="J31" i="11" s="1"/>
  <c r="V32" i="11"/>
  <c r="Q32" i="11"/>
  <c r="E32" i="11" s="1"/>
  <c r="V33" i="11"/>
  <c r="Q33" i="11" s="1"/>
  <c r="E33" i="11" s="1"/>
  <c r="F10" i="11"/>
  <c r="F12" i="11"/>
  <c r="F8" i="11" s="1"/>
  <c r="F6" i="11" s="1"/>
  <c r="F14" i="11"/>
  <c r="F15" i="11"/>
  <c r="F16" i="11"/>
  <c r="F18" i="11"/>
  <c r="F22" i="11"/>
  <c r="F24" i="11"/>
  <c r="F25" i="11"/>
  <c r="F27" i="11"/>
  <c r="F28" i="11"/>
  <c r="F30" i="11"/>
  <c r="F31" i="11"/>
  <c r="F32" i="11"/>
  <c r="F33" i="11"/>
  <c r="G10" i="11"/>
  <c r="G8" i="11" s="1"/>
  <c r="G6" i="11" s="1"/>
  <c r="G12" i="11"/>
  <c r="G14" i="11"/>
  <c r="G15" i="11"/>
  <c r="G16" i="11"/>
  <c r="G18" i="11"/>
  <c r="G22" i="11"/>
  <c r="G24" i="11"/>
  <c r="G25" i="11"/>
  <c r="G27" i="11"/>
  <c r="G28" i="11"/>
  <c r="G30" i="11"/>
  <c r="G31" i="11"/>
  <c r="G32" i="11"/>
  <c r="G33" i="11"/>
  <c r="H10" i="11"/>
  <c r="H12" i="11"/>
  <c r="H14" i="11"/>
  <c r="H15" i="11"/>
  <c r="H16" i="11"/>
  <c r="H18" i="11"/>
  <c r="H22" i="11"/>
  <c r="H24" i="11"/>
  <c r="H25" i="11"/>
  <c r="H27" i="11"/>
  <c r="H28" i="11"/>
  <c r="H30" i="11"/>
  <c r="H31" i="11"/>
  <c r="H32" i="11"/>
  <c r="H33" i="11"/>
  <c r="H8" i="11"/>
  <c r="H6" i="11" s="1"/>
  <c r="I10" i="11"/>
  <c r="I12" i="11"/>
  <c r="I14" i="11"/>
  <c r="I8" i="11" s="1"/>
  <c r="I6" i="11" s="1"/>
  <c r="I15" i="11"/>
  <c r="I16" i="11"/>
  <c r="I18" i="11"/>
  <c r="I22" i="11"/>
  <c r="I24" i="11"/>
  <c r="I25" i="11"/>
  <c r="I27" i="11"/>
  <c r="I28" i="11"/>
  <c r="I30" i="11"/>
  <c r="I31" i="11"/>
  <c r="I32" i="11"/>
  <c r="I33" i="11"/>
  <c r="J10" i="11"/>
  <c r="J12" i="11"/>
  <c r="J8" i="11" s="1"/>
  <c r="J6" i="11" s="1"/>
  <c r="J14" i="11"/>
  <c r="J15" i="11"/>
  <c r="J18" i="11"/>
  <c r="J22" i="11"/>
  <c r="J24" i="11"/>
  <c r="J27" i="11"/>
  <c r="J28" i="11"/>
  <c r="J30" i="11"/>
  <c r="J32" i="11"/>
  <c r="J33" i="11"/>
  <c r="K10" i="11"/>
  <c r="K8" i="11" s="1"/>
  <c r="K6" i="11" s="1"/>
  <c r="K12" i="11"/>
  <c r="K14" i="11"/>
  <c r="K15" i="11"/>
  <c r="K16" i="11"/>
  <c r="K18" i="11"/>
  <c r="K22" i="11"/>
  <c r="K24" i="11"/>
  <c r="K25" i="11"/>
  <c r="K27" i="11"/>
  <c r="K28" i="11"/>
  <c r="K30" i="11"/>
  <c r="K31" i="11"/>
  <c r="K32" i="11"/>
  <c r="K33" i="11"/>
  <c r="R8" i="11"/>
  <c r="R6" i="11"/>
  <c r="S8" i="11"/>
  <c r="S6" i="11" s="1"/>
  <c r="G34" i="11" s="1"/>
  <c r="T8" i="11"/>
  <c r="T6" i="11"/>
  <c r="H34" i="11" s="1"/>
  <c r="U8" i="11"/>
  <c r="U6" i="11" s="1"/>
  <c r="I34" i="11" s="1"/>
  <c r="V8" i="11"/>
  <c r="V6" i="11"/>
  <c r="W8" i="11"/>
  <c r="W6" i="11" s="1"/>
  <c r="K34" i="11" s="1"/>
  <c r="F34" i="11"/>
  <c r="J34" i="11"/>
  <c r="R34" i="11"/>
  <c r="S34" i="11"/>
  <c r="T34" i="11"/>
  <c r="U34" i="11"/>
  <c r="V34" i="11"/>
  <c r="W34" i="11"/>
  <c r="DO76" i="9"/>
  <c r="DN76" i="9"/>
  <c r="DM76" i="9"/>
  <c r="DL76" i="9"/>
  <c r="DL6" i="9" s="1"/>
  <c r="DK76" i="9"/>
  <c r="DJ76" i="9"/>
  <c r="DI76" i="9"/>
  <c r="DO64" i="9"/>
  <c r="DO6" i="9" s="1"/>
  <c r="DN64" i="9"/>
  <c r="DM64" i="9"/>
  <c r="DL64" i="9"/>
  <c r="DK64" i="9"/>
  <c r="DK6" i="9" s="1"/>
  <c r="DJ64" i="9"/>
  <c r="DI64" i="9"/>
  <c r="DO50" i="9"/>
  <c r="DN50" i="9"/>
  <c r="DM50" i="9"/>
  <c r="DL50" i="9"/>
  <c r="DK50" i="9"/>
  <c r="DJ50" i="9"/>
  <c r="DJ6" i="9" s="1"/>
  <c r="DI50" i="9"/>
  <c r="DM6" i="9"/>
  <c r="DC76" i="9"/>
  <c r="DB76" i="9"/>
  <c r="DA76" i="9"/>
  <c r="CZ76" i="9"/>
  <c r="CZ6" i="9" s="1"/>
  <c r="CY76" i="9"/>
  <c r="CX76" i="9"/>
  <c r="CW76" i="9"/>
  <c r="DC64" i="9"/>
  <c r="DC6" i="9" s="1"/>
  <c r="DB64" i="9"/>
  <c r="DA64" i="9"/>
  <c r="CZ64" i="9"/>
  <c r="CY64" i="9"/>
  <c r="CY6" i="9" s="1"/>
  <c r="CX64" i="9"/>
  <c r="CW64" i="9"/>
  <c r="DC50" i="9"/>
  <c r="DB50" i="9"/>
  <c r="DB6" i="9" s="1"/>
  <c r="DA50" i="9"/>
  <c r="CZ50" i="9"/>
  <c r="CY50" i="9"/>
  <c r="CX50" i="9"/>
  <c r="CX6" i="9" s="1"/>
  <c r="CW50" i="9"/>
  <c r="DA6" i="9"/>
  <c r="CW6" i="9"/>
  <c r="CQ76" i="9"/>
  <c r="CP76" i="9"/>
  <c r="CO76" i="9"/>
  <c r="CN76" i="9"/>
  <c r="CN6" i="9" s="1"/>
  <c r="CM76" i="9"/>
  <c r="CL76" i="9"/>
  <c r="CQ64" i="9"/>
  <c r="CQ6" i="9" s="1"/>
  <c r="CP64" i="9"/>
  <c r="CO64" i="9"/>
  <c r="CN64" i="9"/>
  <c r="CM64" i="9"/>
  <c r="CM6" i="9" s="1"/>
  <c r="CL64" i="9"/>
  <c r="CK64" i="9"/>
  <c r="CQ50" i="9"/>
  <c r="CP50" i="9"/>
  <c r="CO50" i="9"/>
  <c r="CN50" i="9"/>
  <c r="CM50" i="9"/>
  <c r="CL50" i="9"/>
  <c r="CL6" i="9" s="1"/>
  <c r="CK50" i="9"/>
  <c r="CO6" i="9"/>
  <c r="CE76" i="9"/>
  <c r="CD76" i="9"/>
  <c r="CC76" i="9"/>
  <c r="CB76" i="9"/>
  <c r="CB6" i="9" s="1"/>
  <c r="CA76" i="9"/>
  <c r="BZ76" i="9"/>
  <c r="BY76" i="9"/>
  <c r="CE64" i="9"/>
  <c r="CE6" i="9" s="1"/>
  <c r="CD64" i="9"/>
  <c r="CC64" i="9"/>
  <c r="CB64" i="9"/>
  <c r="CA64" i="9"/>
  <c r="BZ64" i="9"/>
  <c r="BY64" i="9"/>
  <c r="CE50" i="9"/>
  <c r="CD50" i="9"/>
  <c r="CC50" i="9"/>
  <c r="CB50" i="9"/>
  <c r="CA50" i="9"/>
  <c r="BZ50" i="9"/>
  <c r="BZ6" i="9" s="1"/>
  <c r="BY50" i="9"/>
  <c r="CC6" i="9"/>
  <c r="BS76" i="9"/>
  <c r="BR76" i="9"/>
  <c r="BQ76" i="9"/>
  <c r="BP76" i="9"/>
  <c r="BP6" i="9" s="1"/>
  <c r="BO76" i="9"/>
  <c r="BN76" i="9"/>
  <c r="BM76" i="9"/>
  <c r="BS64" i="9"/>
  <c r="BS6" i="9" s="1"/>
  <c r="BR64" i="9"/>
  <c r="BQ64" i="9"/>
  <c r="BP64" i="9"/>
  <c r="BO64" i="9"/>
  <c r="BO6" i="9" s="1"/>
  <c r="BN64" i="9"/>
  <c r="BM64" i="9"/>
  <c r="BS50" i="9"/>
  <c r="BR50" i="9"/>
  <c r="BR6" i="9" s="1"/>
  <c r="BQ50" i="9"/>
  <c r="BP50" i="9"/>
  <c r="BO50" i="9"/>
  <c r="BN50" i="9"/>
  <c r="BN6" i="9" s="1"/>
  <c r="BM50" i="9"/>
  <c r="BQ6" i="9"/>
  <c r="BG76" i="9"/>
  <c r="BF76" i="9"/>
  <c r="BE76" i="9"/>
  <c r="BD76" i="9"/>
  <c r="BD6" i="9" s="1"/>
  <c r="BC76" i="9"/>
  <c r="BB76" i="9"/>
  <c r="BA76" i="9"/>
  <c r="BG64" i="9"/>
  <c r="BG6" i="9" s="1"/>
  <c r="BF64" i="9"/>
  <c r="BE64" i="9"/>
  <c r="BD64" i="9"/>
  <c r="BC64" i="9"/>
  <c r="BC6" i="9" s="1"/>
  <c r="BB64" i="9"/>
  <c r="BA64" i="9"/>
  <c r="BG50" i="9"/>
  <c r="BF50" i="9"/>
  <c r="BF6" i="9" s="1"/>
  <c r="BE50" i="9"/>
  <c r="BD50" i="9"/>
  <c r="BC50" i="9"/>
  <c r="BB50" i="9"/>
  <c r="BB6" i="9" s="1"/>
  <c r="BA50" i="9"/>
  <c r="BE6" i="9"/>
  <c r="DO43" i="10"/>
  <c r="DN10" i="10"/>
  <c r="DN12" i="10"/>
  <c r="DN16" i="10"/>
  <c r="DN8" i="10" s="1"/>
  <c r="DN6" i="10" s="1"/>
  <c r="DN18" i="10"/>
  <c r="DN19" i="10"/>
  <c r="DN22" i="10"/>
  <c r="DN24" i="10"/>
  <c r="DN27" i="10"/>
  <c r="DN30" i="10"/>
  <c r="DN32" i="10"/>
  <c r="DN33" i="10"/>
  <c r="DN36" i="10"/>
  <c r="DN37" i="10"/>
  <c r="DN39" i="10"/>
  <c r="DN41" i="10"/>
  <c r="DM43" i="10"/>
  <c r="DL43" i="10"/>
  <c r="DK43" i="10"/>
  <c r="DJ43" i="10"/>
  <c r="DI10" i="10"/>
  <c r="DI12" i="10"/>
  <c r="DI16" i="10"/>
  <c r="DI43" i="10" s="1"/>
  <c r="DI18" i="10"/>
  <c r="DI19" i="10"/>
  <c r="DI22" i="10"/>
  <c r="DI24" i="10"/>
  <c r="DI27" i="10"/>
  <c r="DI30" i="10"/>
  <c r="DI32" i="10"/>
  <c r="DI33" i="10"/>
  <c r="DI36" i="10"/>
  <c r="DI37" i="10"/>
  <c r="DI39" i="10"/>
  <c r="DI41" i="10"/>
  <c r="DO8" i="10"/>
  <c r="DO6" i="10" s="1"/>
  <c r="DM8" i="10"/>
  <c r="DM6" i="10" s="1"/>
  <c r="DL8" i="10"/>
  <c r="DK8" i="10"/>
  <c r="DJ8" i="10"/>
  <c r="DI8" i="10"/>
  <c r="DI6" i="10" s="1"/>
  <c r="DL6" i="10"/>
  <c r="DK6" i="10"/>
  <c r="DJ6" i="10"/>
  <c r="DC43" i="10"/>
  <c r="DB10" i="10"/>
  <c r="DB12" i="10"/>
  <c r="DB16" i="10"/>
  <c r="DB18" i="10"/>
  <c r="DB8" i="10" s="1"/>
  <c r="DB6" i="10" s="1"/>
  <c r="DB19" i="10"/>
  <c r="DB22" i="10"/>
  <c r="DB24" i="10"/>
  <c r="DB27" i="10"/>
  <c r="DB30" i="10"/>
  <c r="DB32" i="10"/>
  <c r="DB33" i="10"/>
  <c r="DB36" i="10"/>
  <c r="DB37" i="10"/>
  <c r="DB39" i="10"/>
  <c r="DB41" i="10"/>
  <c r="DB43" i="10"/>
  <c r="DA43" i="10"/>
  <c r="CZ43" i="10"/>
  <c r="CY43" i="10"/>
  <c r="CX43" i="10"/>
  <c r="CW10" i="10"/>
  <c r="CW12" i="10"/>
  <c r="CW16" i="10"/>
  <c r="CW18" i="10"/>
  <c r="CW8" i="10" s="1"/>
  <c r="CW6" i="10" s="1"/>
  <c r="CW19" i="10"/>
  <c r="CW22" i="10"/>
  <c r="CW24" i="10"/>
  <c r="CW27" i="10"/>
  <c r="CW30" i="10"/>
  <c r="CW32" i="10"/>
  <c r="CW33" i="10"/>
  <c r="CW36" i="10"/>
  <c r="CW37" i="10"/>
  <c r="CW39" i="10"/>
  <c r="CW41" i="10"/>
  <c r="CW43" i="10"/>
  <c r="DC8" i="10"/>
  <c r="DA8" i="10"/>
  <c r="CZ8" i="10"/>
  <c r="CZ6" i="10" s="1"/>
  <c r="CY8" i="10"/>
  <c r="CX8" i="10"/>
  <c r="DC6" i="10"/>
  <c r="DA6" i="10"/>
  <c r="CY6" i="10"/>
  <c r="CX6" i="10"/>
  <c r="CQ43" i="10"/>
  <c r="CP10" i="10"/>
  <c r="CP43" i="10" s="1"/>
  <c r="CP12" i="10"/>
  <c r="CP16" i="10"/>
  <c r="CP18" i="10"/>
  <c r="CP19" i="10"/>
  <c r="CP22" i="10"/>
  <c r="CP24" i="10"/>
  <c r="CP27" i="10"/>
  <c r="CP30" i="10"/>
  <c r="CP32" i="10"/>
  <c r="CP33" i="10"/>
  <c r="CP36" i="10"/>
  <c r="CP37" i="10"/>
  <c r="CP39" i="10"/>
  <c r="CP41" i="10"/>
  <c r="CO43" i="10"/>
  <c r="CN43" i="10"/>
  <c r="CM43" i="10"/>
  <c r="CL43" i="10"/>
  <c r="CK10" i="10"/>
  <c r="CK43" i="10" s="1"/>
  <c r="CK12" i="10"/>
  <c r="CK16" i="10"/>
  <c r="CK18" i="10"/>
  <c r="CK19" i="10"/>
  <c r="CK22" i="10"/>
  <c r="CK24" i="10"/>
  <c r="CK27" i="10"/>
  <c r="CK30" i="10"/>
  <c r="CK32" i="10"/>
  <c r="CK33" i="10"/>
  <c r="CK36" i="10"/>
  <c r="CK37" i="10"/>
  <c r="CK39" i="10"/>
  <c r="CK41" i="10"/>
  <c r="CQ8" i="10"/>
  <c r="CQ6" i="10" s="1"/>
  <c r="CO8" i="10"/>
  <c r="CN8" i="10"/>
  <c r="CM8" i="10"/>
  <c r="CM6" i="10" s="1"/>
  <c r="CL8" i="10"/>
  <c r="CO6" i="10"/>
  <c r="CN6" i="10"/>
  <c r="CL6" i="10"/>
  <c r="CE43" i="10"/>
  <c r="CD10" i="10"/>
  <c r="CD12" i="10"/>
  <c r="CD43" i="10" s="1"/>
  <c r="CD16" i="10"/>
  <c r="CD18" i="10"/>
  <c r="CD19" i="10"/>
  <c r="CD22" i="10"/>
  <c r="CD24" i="10"/>
  <c r="CD27" i="10"/>
  <c r="CD30" i="10"/>
  <c r="CD32" i="10"/>
  <c r="CD33" i="10"/>
  <c r="CD36" i="10"/>
  <c r="CD37" i="10"/>
  <c r="CD39" i="10"/>
  <c r="CD41" i="10"/>
  <c r="CC43" i="10"/>
  <c r="CB43" i="10"/>
  <c r="CA43" i="10"/>
  <c r="BZ43" i="10"/>
  <c r="BY10" i="10"/>
  <c r="BY12" i="10"/>
  <c r="BY8" i="10" s="1"/>
  <c r="BY6" i="10" s="1"/>
  <c r="BY16" i="10"/>
  <c r="BY18" i="10"/>
  <c r="BY19" i="10"/>
  <c r="BY22" i="10"/>
  <c r="BY24" i="10"/>
  <c r="BY27" i="10"/>
  <c r="BY30" i="10"/>
  <c r="BY32" i="10"/>
  <c r="BY33" i="10"/>
  <c r="BY36" i="10"/>
  <c r="BY37" i="10"/>
  <c r="BY39" i="10"/>
  <c r="BY41" i="10"/>
  <c r="CE8" i="10"/>
  <c r="CD8" i="10"/>
  <c r="CD6" i="10" s="1"/>
  <c r="CC8" i="10"/>
  <c r="CB8" i="10"/>
  <c r="CA8" i="10"/>
  <c r="BZ8" i="10"/>
  <c r="BZ6" i="10" s="1"/>
  <c r="CE6" i="10"/>
  <c r="CC6" i="10"/>
  <c r="CB6" i="10"/>
  <c r="CA6" i="10"/>
  <c r="BS43" i="10"/>
  <c r="BR10" i="10"/>
  <c r="BR12" i="10"/>
  <c r="BR16" i="10"/>
  <c r="BR8" i="10" s="1"/>
  <c r="BR6" i="10" s="1"/>
  <c r="BR18" i="10"/>
  <c r="BR19" i="10"/>
  <c r="BR22" i="10"/>
  <c r="BR24" i="10"/>
  <c r="BR27" i="10"/>
  <c r="BR30" i="10"/>
  <c r="BR32" i="10"/>
  <c r="BR33" i="10"/>
  <c r="BR36" i="10"/>
  <c r="BR37" i="10"/>
  <c r="BR39" i="10"/>
  <c r="BR41" i="10"/>
  <c r="BQ43" i="10"/>
  <c r="BP43" i="10"/>
  <c r="BO43" i="10"/>
  <c r="BN43" i="10"/>
  <c r="BM10" i="10"/>
  <c r="BM12" i="10"/>
  <c r="BM16" i="10"/>
  <c r="BM43" i="10" s="1"/>
  <c r="BM18" i="10"/>
  <c r="BM19" i="10"/>
  <c r="BM22" i="10"/>
  <c r="BM24" i="10"/>
  <c r="BM27" i="10"/>
  <c r="BM30" i="10"/>
  <c r="BM32" i="10"/>
  <c r="BM33" i="10"/>
  <c r="BM36" i="10"/>
  <c r="BM37" i="10"/>
  <c r="BM39" i="10"/>
  <c r="BM41" i="10"/>
  <c r="BS8" i="10"/>
  <c r="BQ8" i="10"/>
  <c r="BQ6" i="10" s="1"/>
  <c r="BP8" i="10"/>
  <c r="BO8" i="10"/>
  <c r="BN8" i="10"/>
  <c r="BM8" i="10"/>
  <c r="BM6" i="10" s="1"/>
  <c r="BS6" i="10"/>
  <c r="BP6" i="10"/>
  <c r="BO6" i="10"/>
  <c r="BN6" i="10"/>
  <c r="BG43" i="10"/>
  <c r="BF10" i="10"/>
  <c r="BF12" i="10"/>
  <c r="BF16" i="10"/>
  <c r="BF18" i="10"/>
  <c r="BF19" i="10"/>
  <c r="BF22" i="10"/>
  <c r="BF24" i="10"/>
  <c r="BF27" i="10"/>
  <c r="BF30" i="10"/>
  <c r="BF32" i="10"/>
  <c r="BF33" i="10"/>
  <c r="BF36" i="10"/>
  <c r="BF37" i="10"/>
  <c r="BF39" i="10"/>
  <c r="BF41" i="10"/>
  <c r="BF43" i="10"/>
  <c r="BE43" i="10"/>
  <c r="BD43" i="10"/>
  <c r="BC43" i="10"/>
  <c r="BB43" i="10"/>
  <c r="BA10" i="10"/>
  <c r="BA12" i="10"/>
  <c r="BA16" i="10"/>
  <c r="BA18" i="10"/>
  <c r="BA8" i="10" s="1"/>
  <c r="BA6" i="10" s="1"/>
  <c r="BA19" i="10"/>
  <c r="BA22" i="10"/>
  <c r="BA24" i="10"/>
  <c r="BA27" i="10"/>
  <c r="BA30" i="10"/>
  <c r="BA32" i="10"/>
  <c r="BA33" i="10"/>
  <c r="BA36" i="10"/>
  <c r="BA37" i="10"/>
  <c r="BA39" i="10"/>
  <c r="BA41" i="10"/>
  <c r="BA43" i="10"/>
  <c r="BG8" i="10"/>
  <c r="BF8" i="10"/>
  <c r="BE8" i="10"/>
  <c r="BD8" i="10"/>
  <c r="BD6" i="10" s="1"/>
  <c r="BC8" i="10"/>
  <c r="BB8" i="10"/>
  <c r="BG6" i="10"/>
  <c r="BF6" i="10"/>
  <c r="BE6" i="10"/>
  <c r="BC6" i="10"/>
  <c r="BB6" i="10"/>
  <c r="AU43" i="10"/>
  <c r="AT10" i="10"/>
  <c r="AT43" i="10" s="1"/>
  <c r="AT12" i="10"/>
  <c r="AT16" i="10"/>
  <c r="AT18" i="10"/>
  <c r="AT19" i="10"/>
  <c r="AT22" i="10"/>
  <c r="AT24" i="10"/>
  <c r="AT27" i="10"/>
  <c r="AT30" i="10"/>
  <c r="AT32" i="10"/>
  <c r="AT33" i="10"/>
  <c r="AT36" i="10"/>
  <c r="AT37" i="10"/>
  <c r="AT39" i="10"/>
  <c r="AT41" i="10"/>
  <c r="AS43" i="10"/>
  <c r="AR43" i="10"/>
  <c r="AQ43" i="10"/>
  <c r="AP43" i="10"/>
  <c r="AO10" i="10"/>
  <c r="AO43" i="10" s="1"/>
  <c r="AO12" i="10"/>
  <c r="AO16" i="10"/>
  <c r="AO18" i="10"/>
  <c r="AO19" i="10"/>
  <c r="AO22" i="10"/>
  <c r="AO24" i="10"/>
  <c r="AO27" i="10"/>
  <c r="AO30" i="10"/>
  <c r="AO32" i="10"/>
  <c r="AO33" i="10"/>
  <c r="AO36" i="10"/>
  <c r="AO37" i="10"/>
  <c r="AO39" i="10"/>
  <c r="AO41" i="10"/>
  <c r="AU8" i="10"/>
  <c r="AU6" i="10" s="1"/>
  <c r="AT8" i="10"/>
  <c r="AS8" i="10"/>
  <c r="AR8" i="10"/>
  <c r="AR6" i="10" s="1"/>
  <c r="AQ8" i="10"/>
  <c r="AQ6" i="10" s="1"/>
  <c r="AP8" i="10"/>
  <c r="AT6" i="10"/>
  <c r="AS6" i="10"/>
  <c r="AP6" i="10"/>
  <c r="V10" i="10"/>
  <c r="Q10" i="10"/>
  <c r="E10" i="10" s="1"/>
  <c r="AH10" i="10"/>
  <c r="AC10" i="10" s="1"/>
  <c r="V12" i="10"/>
  <c r="Q12" i="10"/>
  <c r="AH12" i="10"/>
  <c r="AC12" i="10" s="1"/>
  <c r="V16" i="10"/>
  <c r="Q16" i="10" s="1"/>
  <c r="AH16" i="10"/>
  <c r="AC16" i="10"/>
  <c r="V18" i="10"/>
  <c r="Q18" i="10" s="1"/>
  <c r="E18" i="10" s="1"/>
  <c r="AH18" i="10"/>
  <c r="AC18" i="10"/>
  <c r="V19" i="10"/>
  <c r="Q19" i="10"/>
  <c r="E19" i="10" s="1"/>
  <c r="AH19" i="10"/>
  <c r="AC19" i="10" s="1"/>
  <c r="V22" i="10"/>
  <c r="J22" i="10" s="1"/>
  <c r="AH22" i="10"/>
  <c r="AC22" i="10" s="1"/>
  <c r="V24" i="10"/>
  <c r="Q24" i="10" s="1"/>
  <c r="E24" i="10" s="1"/>
  <c r="AH24" i="10"/>
  <c r="AC24" i="10"/>
  <c r="V27" i="10"/>
  <c r="Q27" i="10" s="1"/>
  <c r="E27" i="10" s="1"/>
  <c r="AH27" i="10"/>
  <c r="AC27" i="10"/>
  <c r="V30" i="10"/>
  <c r="Q30" i="10"/>
  <c r="E30" i="10" s="1"/>
  <c r="AH30" i="10"/>
  <c r="AC30" i="10" s="1"/>
  <c r="V32" i="10"/>
  <c r="Q32" i="10"/>
  <c r="AH32" i="10"/>
  <c r="AC32" i="10" s="1"/>
  <c r="V33" i="10"/>
  <c r="Q33" i="10" s="1"/>
  <c r="E33" i="10" s="1"/>
  <c r="AH33" i="10"/>
  <c r="AC33" i="10"/>
  <c r="V36" i="10"/>
  <c r="Q36" i="10" s="1"/>
  <c r="E36" i="10" s="1"/>
  <c r="AH36" i="10"/>
  <c r="AC36" i="10"/>
  <c r="V37" i="10"/>
  <c r="Q37" i="10" s="1"/>
  <c r="E37" i="10" s="1"/>
  <c r="AH37" i="10"/>
  <c r="AC37" i="10" s="1"/>
  <c r="V39" i="10"/>
  <c r="Q39" i="10"/>
  <c r="AH39" i="10"/>
  <c r="AC39" i="10" s="1"/>
  <c r="V41" i="10"/>
  <c r="Q41" i="10" s="1"/>
  <c r="E41" i="10" s="1"/>
  <c r="AH41" i="10"/>
  <c r="AC41" i="10"/>
  <c r="F10" i="10"/>
  <c r="F12" i="10"/>
  <c r="F16" i="10"/>
  <c r="F18" i="10"/>
  <c r="F19" i="10"/>
  <c r="F22" i="10"/>
  <c r="F24" i="10"/>
  <c r="F27" i="10"/>
  <c r="F30" i="10"/>
  <c r="F32" i="10"/>
  <c r="F33" i="10"/>
  <c r="F36" i="10"/>
  <c r="F37" i="10"/>
  <c r="F39" i="10"/>
  <c r="F41" i="10"/>
  <c r="G10" i="10"/>
  <c r="G12" i="10"/>
  <c r="G16" i="10"/>
  <c r="G18" i="10"/>
  <c r="G19" i="10"/>
  <c r="G22" i="10"/>
  <c r="G24" i="10"/>
  <c r="G27" i="10"/>
  <c r="G30" i="10"/>
  <c r="G32" i="10"/>
  <c r="G33" i="10"/>
  <c r="G36" i="10"/>
  <c r="G37" i="10"/>
  <c r="G39" i="10"/>
  <c r="G41" i="10"/>
  <c r="H10" i="10"/>
  <c r="H12" i="10"/>
  <c r="H16" i="10"/>
  <c r="H18" i="10"/>
  <c r="H19" i="10"/>
  <c r="H22" i="10"/>
  <c r="H24" i="10"/>
  <c r="H27" i="10"/>
  <c r="H30" i="10"/>
  <c r="H32" i="10"/>
  <c r="H33" i="10"/>
  <c r="H36" i="10"/>
  <c r="H37" i="10"/>
  <c r="H39" i="10"/>
  <c r="H41" i="10"/>
  <c r="H8" i="10"/>
  <c r="H6" i="10" s="1"/>
  <c r="I10" i="10"/>
  <c r="I12" i="10"/>
  <c r="I16" i="10"/>
  <c r="I18" i="10"/>
  <c r="I19" i="10"/>
  <c r="I22" i="10"/>
  <c r="I24" i="10"/>
  <c r="I27" i="10"/>
  <c r="I30" i="10"/>
  <c r="I32" i="10"/>
  <c r="I33" i="10"/>
  <c r="I36" i="10"/>
  <c r="I37" i="10"/>
  <c r="I39" i="10"/>
  <c r="I41" i="10"/>
  <c r="J10" i="10"/>
  <c r="J12" i="10"/>
  <c r="J16" i="10"/>
  <c r="J18" i="10"/>
  <c r="J19" i="10"/>
  <c r="J27" i="10"/>
  <c r="J30" i="10"/>
  <c r="J32" i="10"/>
  <c r="J37" i="10"/>
  <c r="J39" i="10"/>
  <c r="J41" i="10"/>
  <c r="K10" i="10"/>
  <c r="K12" i="10"/>
  <c r="K16" i="10"/>
  <c r="K18" i="10"/>
  <c r="K19" i="10"/>
  <c r="K22" i="10"/>
  <c r="K24" i="10"/>
  <c r="K27" i="10"/>
  <c r="K30" i="10"/>
  <c r="K32" i="10"/>
  <c r="K33" i="10"/>
  <c r="K36" i="10"/>
  <c r="K37" i="10"/>
  <c r="K39" i="10"/>
  <c r="K41" i="10"/>
  <c r="R8" i="10"/>
  <c r="R6" i="10" s="1"/>
  <c r="S8" i="10"/>
  <c r="S6" i="10" s="1"/>
  <c r="T8" i="10"/>
  <c r="T6" i="10"/>
  <c r="U8" i="10"/>
  <c r="U6" i="10" s="1"/>
  <c r="W8" i="10"/>
  <c r="W6" i="10" s="1"/>
  <c r="AD8" i="10"/>
  <c r="AD6" i="10" s="1"/>
  <c r="AE8" i="10"/>
  <c r="AE6" i="10"/>
  <c r="AF8" i="10"/>
  <c r="AF6" i="10" s="1"/>
  <c r="AG8" i="10"/>
  <c r="AG6" i="10"/>
  <c r="AH8" i="10"/>
  <c r="AH6" i="10" s="1"/>
  <c r="AI8" i="10"/>
  <c r="AI6" i="10" s="1"/>
  <c r="R43" i="10"/>
  <c r="F43" i="10" s="1"/>
  <c r="AD43" i="10"/>
  <c r="S43" i="10"/>
  <c r="G43" i="10" s="1"/>
  <c r="AE43" i="10"/>
  <c r="T43" i="10"/>
  <c r="AF43" i="10"/>
  <c r="H43" i="10"/>
  <c r="U43" i="10"/>
  <c r="I43" i="10" s="1"/>
  <c r="AG43" i="10"/>
  <c r="AH43" i="10"/>
  <c r="W43" i="10"/>
  <c r="K43" i="10" s="1"/>
  <c r="AI43" i="10"/>
  <c r="E64" i="9"/>
  <c r="F53" i="9"/>
  <c r="F54" i="9"/>
  <c r="F56" i="9"/>
  <c r="F60" i="9"/>
  <c r="F61" i="9"/>
  <c r="F66" i="9"/>
  <c r="F67" i="9"/>
  <c r="F70" i="9"/>
  <c r="F64" i="9" s="1"/>
  <c r="F71" i="9"/>
  <c r="F72" i="9"/>
  <c r="F73" i="9"/>
  <c r="F78" i="9"/>
  <c r="F79" i="9"/>
  <c r="F80" i="9"/>
  <c r="F82" i="9"/>
  <c r="F83" i="9"/>
  <c r="G53" i="9"/>
  <c r="G54" i="9"/>
  <c r="G56" i="9"/>
  <c r="G60" i="9"/>
  <c r="G61" i="9"/>
  <c r="G66" i="9"/>
  <c r="G67" i="9"/>
  <c r="G70" i="9"/>
  <c r="G71" i="9"/>
  <c r="G72" i="9"/>
  <c r="G73" i="9"/>
  <c r="G64" i="9"/>
  <c r="G78" i="9"/>
  <c r="G79" i="9"/>
  <c r="G80" i="9"/>
  <c r="G76" i="9" s="1"/>
  <c r="G82" i="9"/>
  <c r="G83" i="9"/>
  <c r="H53" i="9"/>
  <c r="H54" i="9"/>
  <c r="H56" i="9"/>
  <c r="H60" i="9"/>
  <c r="H61" i="9"/>
  <c r="H66" i="9"/>
  <c r="H67" i="9"/>
  <c r="H70" i="9"/>
  <c r="H71" i="9"/>
  <c r="H72" i="9"/>
  <c r="H73" i="9"/>
  <c r="H64" i="9"/>
  <c r="H78" i="9"/>
  <c r="H79" i="9"/>
  <c r="H80" i="9"/>
  <c r="H82" i="9"/>
  <c r="H83" i="9"/>
  <c r="I53" i="9"/>
  <c r="I54" i="9"/>
  <c r="I56" i="9"/>
  <c r="I60" i="9"/>
  <c r="I61" i="9"/>
  <c r="I66" i="9"/>
  <c r="I67" i="9"/>
  <c r="I70" i="9"/>
  <c r="I71" i="9"/>
  <c r="I72" i="9"/>
  <c r="I73" i="9"/>
  <c r="I64" i="9"/>
  <c r="I78" i="9"/>
  <c r="I79" i="9"/>
  <c r="I80" i="9"/>
  <c r="I76" i="9" s="1"/>
  <c r="I82" i="9"/>
  <c r="I83" i="9"/>
  <c r="J52" i="9"/>
  <c r="J53" i="9"/>
  <c r="J60" i="9"/>
  <c r="J61" i="9"/>
  <c r="J66" i="9"/>
  <c r="J67" i="9"/>
  <c r="J70" i="9"/>
  <c r="J71" i="9"/>
  <c r="J72" i="9"/>
  <c r="J73" i="9"/>
  <c r="J78" i="9"/>
  <c r="J79" i="9"/>
  <c r="J80" i="9"/>
  <c r="J76" i="9" s="1"/>
  <c r="J82" i="9"/>
  <c r="J83" i="9"/>
  <c r="K53" i="9"/>
  <c r="K54" i="9"/>
  <c r="K56" i="9"/>
  <c r="K60" i="9"/>
  <c r="K61" i="9"/>
  <c r="K66" i="9"/>
  <c r="K64" i="9" s="1"/>
  <c r="K67" i="9"/>
  <c r="K70" i="9"/>
  <c r="K71" i="9"/>
  <c r="K72" i="9"/>
  <c r="K73" i="9"/>
  <c r="K78" i="9"/>
  <c r="K79" i="9"/>
  <c r="K80" i="9"/>
  <c r="K82" i="9"/>
  <c r="K83" i="9"/>
  <c r="Q64" i="9"/>
  <c r="Q76" i="9"/>
  <c r="R50" i="9"/>
  <c r="R64" i="9"/>
  <c r="R76" i="9"/>
  <c r="S50" i="9"/>
  <c r="S64" i="9"/>
  <c r="S76" i="9"/>
  <c r="T50" i="9"/>
  <c r="T64" i="9"/>
  <c r="T76" i="9"/>
  <c r="U50" i="9"/>
  <c r="U64" i="9"/>
  <c r="U76" i="9"/>
  <c r="V64" i="9"/>
  <c r="V76" i="9"/>
  <c r="W50" i="9"/>
  <c r="W64" i="9"/>
  <c r="W76" i="9"/>
  <c r="AC50" i="9"/>
  <c r="AC64" i="9"/>
  <c r="AC76" i="9"/>
  <c r="AC6" i="9"/>
  <c r="AD50" i="9"/>
  <c r="AD64" i="9"/>
  <c r="AD76" i="9"/>
  <c r="AD6" i="9"/>
  <c r="AE50" i="9"/>
  <c r="AE64" i="9"/>
  <c r="AE76" i="9"/>
  <c r="AE6" i="9"/>
  <c r="AF50" i="9"/>
  <c r="AF64" i="9"/>
  <c r="AF76" i="9"/>
  <c r="AF6" i="9"/>
  <c r="AG50" i="9"/>
  <c r="AG64" i="9"/>
  <c r="AG76" i="9"/>
  <c r="AG6" i="9"/>
  <c r="AH50" i="9"/>
  <c r="AH64" i="9"/>
  <c r="AH76" i="9"/>
  <c r="AH6" i="9"/>
  <c r="AI50" i="9"/>
  <c r="AI64" i="9"/>
  <c r="AI76" i="9"/>
  <c r="AI6" i="9"/>
  <c r="AO50" i="9"/>
  <c r="AO64" i="9"/>
  <c r="AO76" i="9"/>
  <c r="AO6" i="9"/>
  <c r="AP50" i="9"/>
  <c r="AP64" i="9"/>
  <c r="AP76" i="9"/>
  <c r="AP6" i="9"/>
  <c r="AQ50" i="9"/>
  <c r="AQ64" i="9"/>
  <c r="AQ76" i="9"/>
  <c r="AQ6" i="9"/>
  <c r="AR50" i="9"/>
  <c r="AR64" i="9"/>
  <c r="AR76" i="9"/>
  <c r="AR6" i="9"/>
  <c r="AS50" i="9"/>
  <c r="AS64" i="9"/>
  <c r="AS76" i="9"/>
  <c r="AS6" i="9"/>
  <c r="AT50" i="9"/>
  <c r="AT64" i="9"/>
  <c r="AT76" i="9"/>
  <c r="AT6" i="9"/>
  <c r="AU50" i="9"/>
  <c r="AU64" i="9"/>
  <c r="AU76" i="9"/>
  <c r="AU6" i="9"/>
  <c r="J35" i="15" l="1"/>
  <c r="AH80" i="15"/>
  <c r="AO8" i="15"/>
  <c r="AO6" i="15" s="1"/>
  <c r="D12" i="17" s="1"/>
  <c r="D14" i="17" s="1"/>
  <c r="D15" i="17" s="1"/>
  <c r="CD80" i="15"/>
  <c r="CK8" i="15"/>
  <c r="CK6" i="15" s="1"/>
  <c r="H12" i="17" s="1"/>
  <c r="H14" i="17" s="1"/>
  <c r="H15" i="17" s="1"/>
  <c r="J14" i="15"/>
  <c r="J10" i="15"/>
  <c r="BR80" i="15"/>
  <c r="DN80" i="15"/>
  <c r="K8" i="15"/>
  <c r="I8" i="15"/>
  <c r="I6" i="15" s="1"/>
  <c r="AC6" i="15"/>
  <c r="C12" i="17" s="1"/>
  <c r="C14" i="17" s="1"/>
  <c r="C15" i="17" s="1"/>
  <c r="J12" i="15"/>
  <c r="AT80" i="15"/>
  <c r="CP80" i="15"/>
  <c r="Q36" i="15"/>
  <c r="E36" i="15" s="1"/>
  <c r="CD37" i="13"/>
  <c r="Q58" i="13"/>
  <c r="J58" i="13"/>
  <c r="BB6" i="13"/>
  <c r="BA60" i="13"/>
  <c r="CO6" i="13"/>
  <c r="J52" i="13"/>
  <c r="H86" i="13"/>
  <c r="J48" i="13"/>
  <c r="Q48" i="13"/>
  <c r="E48" i="13" s="1"/>
  <c r="Q33" i="13"/>
  <c r="E33" i="13" s="1"/>
  <c r="J33" i="13"/>
  <c r="DB37" i="13"/>
  <c r="CW39" i="13"/>
  <c r="CW37" i="13" s="1"/>
  <c r="V60" i="13"/>
  <c r="DI63" i="13"/>
  <c r="DN60" i="13"/>
  <c r="AP6" i="13"/>
  <c r="J79" i="13"/>
  <c r="BD6" i="13"/>
  <c r="CE6" i="13"/>
  <c r="BY60" i="13"/>
  <c r="J64" i="13"/>
  <c r="CK37" i="13"/>
  <c r="DJ6" i="13"/>
  <c r="E82" i="13"/>
  <c r="J63" i="13"/>
  <c r="E64" i="13"/>
  <c r="AH60" i="13"/>
  <c r="J27" i="13"/>
  <c r="BG6" i="13"/>
  <c r="BS6" i="13"/>
  <c r="CP37" i="13"/>
  <c r="DB60" i="13"/>
  <c r="DO6" i="13"/>
  <c r="J82" i="13"/>
  <c r="K60" i="13"/>
  <c r="J23" i="13"/>
  <c r="BC6" i="13"/>
  <c r="DC6" i="13"/>
  <c r="DM6" i="13"/>
  <c r="I86" i="13"/>
  <c r="I8" i="13"/>
  <c r="H8" i="13"/>
  <c r="F8" i="13"/>
  <c r="V8" i="13"/>
  <c r="Q35" i="9"/>
  <c r="E35" i="9" s="1"/>
  <c r="I8" i="9"/>
  <c r="E27" i="9"/>
  <c r="J33" i="10"/>
  <c r="I81" i="16"/>
  <c r="G8" i="16"/>
  <c r="G6" i="16" s="1"/>
  <c r="S6" i="16"/>
  <c r="J12" i="16"/>
  <c r="I8" i="12"/>
  <c r="J8" i="12"/>
  <c r="G8" i="12"/>
  <c r="J75" i="12"/>
  <c r="J68" i="12" s="1"/>
  <c r="G6" i="12"/>
  <c r="Q22" i="10"/>
  <c r="Q43" i="10" s="1"/>
  <c r="I8" i="10"/>
  <c r="I6" i="10" s="1"/>
  <c r="E71" i="16"/>
  <c r="I62" i="16"/>
  <c r="U6" i="16"/>
  <c r="V87" i="16"/>
  <c r="J87" i="16" s="1"/>
  <c r="R6" i="16"/>
  <c r="Q43" i="16"/>
  <c r="E43" i="16" s="1"/>
  <c r="F8" i="15"/>
  <c r="K6" i="15"/>
  <c r="V8" i="15"/>
  <c r="J42" i="15"/>
  <c r="S6" i="9"/>
  <c r="J36" i="10"/>
  <c r="F8" i="10"/>
  <c r="F6" i="10" s="1"/>
  <c r="V8" i="10"/>
  <c r="V6" i="10" s="1"/>
  <c r="V50" i="9"/>
  <c r="J56" i="9"/>
  <c r="J50" i="9" s="1"/>
  <c r="E54" i="9"/>
  <c r="E50" i="9" s="1"/>
  <c r="Q50" i="9"/>
  <c r="U6" i="9"/>
  <c r="I50" i="9"/>
  <c r="J54" i="9"/>
  <c r="W6" i="9"/>
  <c r="J45" i="16"/>
  <c r="I8" i="16"/>
  <c r="I6" i="16" s="1"/>
  <c r="V8" i="16"/>
  <c r="V6" i="16" s="1"/>
  <c r="E13" i="15"/>
  <c r="Q8" i="15"/>
  <c r="J51" i="13"/>
  <c r="CK8" i="13"/>
  <c r="E54" i="13"/>
  <c r="E43" i="13"/>
  <c r="E30" i="13"/>
  <c r="Q18" i="13"/>
  <c r="E18" i="13" s="1"/>
  <c r="J18" i="13"/>
  <c r="BM62" i="13"/>
  <c r="BM60" i="13" s="1"/>
  <c r="BR60" i="13"/>
  <c r="V37" i="13"/>
  <c r="J69" i="13"/>
  <c r="J42" i="13"/>
  <c r="J30" i="13"/>
  <c r="E42" i="13"/>
  <c r="AC82" i="13"/>
  <c r="AC67" i="13"/>
  <c r="AC60" i="13" s="1"/>
  <c r="J67" i="13"/>
  <c r="AC41" i="13"/>
  <c r="AC37" i="13" s="1"/>
  <c r="J41" i="13"/>
  <c r="AT60" i="13"/>
  <c r="BP6" i="13"/>
  <c r="BM40" i="13"/>
  <c r="BM37" i="13" s="1"/>
  <c r="BR37" i="13"/>
  <c r="CY6" i="13"/>
  <c r="CW60" i="13"/>
  <c r="J77" i="13"/>
  <c r="J65" i="13"/>
  <c r="J56" i="13"/>
  <c r="J40" i="13"/>
  <c r="J29" i="13"/>
  <c r="J20" i="13"/>
  <c r="E58" i="13"/>
  <c r="E52" i="13"/>
  <c r="Q46" i="13"/>
  <c r="E46" i="13" s="1"/>
  <c r="J46" i="13"/>
  <c r="AI6" i="13"/>
  <c r="AU6" i="13"/>
  <c r="AO79" i="13"/>
  <c r="E79" i="13" s="1"/>
  <c r="BE6" i="13"/>
  <c r="DK6" i="13"/>
  <c r="DI60" i="13"/>
  <c r="AO39" i="13"/>
  <c r="AO37" i="13" s="1"/>
  <c r="AT37" i="13"/>
  <c r="BY37" i="13"/>
  <c r="CK62" i="13"/>
  <c r="CK60" i="13" s="1"/>
  <c r="CP60" i="13"/>
  <c r="Q76" i="13"/>
  <c r="E76" i="13" s="1"/>
  <c r="J76" i="13"/>
  <c r="E13" i="13"/>
  <c r="CP8" i="13"/>
  <c r="E74" i="13"/>
  <c r="E65" i="13"/>
  <c r="Q62" i="13"/>
  <c r="E62" i="13" s="1"/>
  <c r="J62" i="13"/>
  <c r="J60" i="13" s="1"/>
  <c r="Q53" i="13"/>
  <c r="E53" i="13" s="1"/>
  <c r="J53" i="13"/>
  <c r="E29" i="13"/>
  <c r="E23" i="13"/>
  <c r="R6" i="13"/>
  <c r="K71" i="13"/>
  <c r="K37" i="13"/>
  <c r="J74" i="13"/>
  <c r="J71" i="13" s="1"/>
  <c r="J54" i="13"/>
  <c r="J44" i="13"/>
  <c r="J39" i="13"/>
  <c r="J13" i="13"/>
  <c r="I60" i="13"/>
  <c r="H60" i="13"/>
  <c r="G60" i="13"/>
  <c r="F60" i="13"/>
  <c r="E77" i="13"/>
  <c r="E69" i="13"/>
  <c r="E56" i="13"/>
  <c r="Q31" i="13"/>
  <c r="E31" i="13" s="1"/>
  <c r="J31" i="13"/>
  <c r="Q24" i="13"/>
  <c r="E24" i="13" s="1"/>
  <c r="E20" i="13"/>
  <c r="AH37" i="13"/>
  <c r="BF60" i="13"/>
  <c r="J14" i="13"/>
  <c r="BR8" i="13"/>
  <c r="DA6" i="13"/>
  <c r="DI39" i="13"/>
  <c r="DI37" i="13" s="1"/>
  <c r="DN37" i="13"/>
  <c r="AO60" i="13"/>
  <c r="DN8" i="13"/>
  <c r="F86" i="13"/>
  <c r="I37" i="13"/>
  <c r="H37" i="13"/>
  <c r="G37" i="13"/>
  <c r="F37" i="13"/>
  <c r="E63" i="13"/>
  <c r="E51" i="13"/>
  <c r="E44" i="13"/>
  <c r="E27" i="13"/>
  <c r="AG6" i="13"/>
  <c r="AS6" i="13"/>
  <c r="BA40" i="13"/>
  <c r="BA37" i="13" s="1"/>
  <c r="BF37" i="13"/>
  <c r="CB6" i="13"/>
  <c r="CD60" i="13"/>
  <c r="CW8" i="13"/>
  <c r="AT8" i="13"/>
  <c r="G86" i="13"/>
  <c r="E21" i="13"/>
  <c r="AO8" i="13"/>
  <c r="BY8" i="13"/>
  <c r="CD8" i="13"/>
  <c r="AC8" i="13"/>
  <c r="BA8" i="13"/>
  <c r="J15" i="13"/>
  <c r="E11" i="13"/>
  <c r="BF8" i="13"/>
  <c r="BM14" i="13"/>
  <c r="E14" i="13" s="1"/>
  <c r="BM10" i="13"/>
  <c r="DI10" i="13"/>
  <c r="DI8" i="13" s="1"/>
  <c r="E17" i="13"/>
  <c r="K8" i="13"/>
  <c r="J17" i="13"/>
  <c r="J12" i="13"/>
  <c r="E15" i="13"/>
  <c r="E12" i="13"/>
  <c r="AH8" i="13"/>
  <c r="J10" i="13"/>
  <c r="DB8" i="13"/>
  <c r="G8" i="13"/>
  <c r="J11" i="13"/>
  <c r="S6" i="13"/>
  <c r="U6" i="13"/>
  <c r="V76" i="12"/>
  <c r="J76" i="12" s="1"/>
  <c r="V68" i="12"/>
  <c r="V6" i="12" s="1"/>
  <c r="I68" i="12"/>
  <c r="U6" i="12"/>
  <c r="K8" i="10"/>
  <c r="K6" i="10" s="1"/>
  <c r="CP6" i="9"/>
  <c r="J24" i="10"/>
  <c r="V43" i="10"/>
  <c r="G8" i="10"/>
  <c r="G6" i="10" s="1"/>
  <c r="CD6" i="9"/>
  <c r="CA6" i="9"/>
  <c r="BY8" i="9"/>
  <c r="BY6" i="9" s="1"/>
  <c r="BM8" i="9"/>
  <c r="BM6" i="9" s="1"/>
  <c r="E31" i="9"/>
  <c r="BA8" i="9"/>
  <c r="BA6" i="9" s="1"/>
  <c r="Q10" i="9"/>
  <c r="Q8" i="9" s="1"/>
  <c r="DN6" i="9"/>
  <c r="V8" i="9"/>
  <c r="F8" i="9"/>
  <c r="J8" i="9"/>
  <c r="H76" i="9"/>
  <c r="F50" i="9"/>
  <c r="K76" i="9"/>
  <c r="K50" i="9"/>
  <c r="K6" i="9" s="1"/>
  <c r="J64" i="9"/>
  <c r="H50" i="9"/>
  <c r="H6" i="9" s="1"/>
  <c r="F76" i="9"/>
  <c r="G50" i="9"/>
  <c r="G6" i="9" s="1"/>
  <c r="E10" i="11"/>
  <c r="E68" i="12"/>
  <c r="E16" i="10"/>
  <c r="AC8" i="10"/>
  <c r="AC6" i="10" s="1"/>
  <c r="AC43" i="10"/>
  <c r="Q60" i="13"/>
  <c r="K6" i="12"/>
  <c r="F6" i="12"/>
  <c r="Q48" i="12"/>
  <c r="E50" i="12"/>
  <c r="E48" i="12" s="1"/>
  <c r="E10" i="12"/>
  <c r="E8" i="12" s="1"/>
  <c r="Q8" i="12"/>
  <c r="Q76" i="12"/>
  <c r="E76" i="12" s="1"/>
  <c r="Q37" i="13"/>
  <c r="E39" i="10"/>
  <c r="E32" i="10"/>
  <c r="E12" i="10"/>
  <c r="E71" i="12"/>
  <c r="Q68" i="12"/>
  <c r="AO8" i="10"/>
  <c r="AO6" i="10" s="1"/>
  <c r="BY43" i="10"/>
  <c r="CK8" i="10"/>
  <c r="CK6" i="10" s="1"/>
  <c r="V86" i="13"/>
  <c r="V80" i="15"/>
  <c r="V61" i="15"/>
  <c r="H47" i="15"/>
  <c r="G8" i="15"/>
  <c r="F47" i="15"/>
  <c r="Q81" i="16"/>
  <c r="F6" i="16"/>
  <c r="E10" i="16"/>
  <c r="BA62" i="16"/>
  <c r="BA49" i="16"/>
  <c r="BR43" i="10"/>
  <c r="CP8" i="10"/>
  <c r="CP6" i="10" s="1"/>
  <c r="DN43" i="10"/>
  <c r="Q31" i="11"/>
  <c r="E31" i="11" s="1"/>
  <c r="Q25" i="11"/>
  <c r="E25" i="11" s="1"/>
  <c r="Q16" i="11"/>
  <c r="E16" i="11" s="1"/>
  <c r="Q68" i="15"/>
  <c r="H61" i="15"/>
  <c r="Q49" i="16"/>
  <c r="E51" i="16"/>
  <c r="E49" i="16" s="1"/>
  <c r="CW6" i="16"/>
  <c r="V71" i="13"/>
  <c r="E81" i="16"/>
  <c r="Q62" i="16"/>
  <c r="E64" i="16"/>
  <c r="E62" i="16" s="1"/>
  <c r="Q10" i="13"/>
  <c r="H8" i="15"/>
  <c r="H6" i="15" s="1"/>
  <c r="G61" i="15"/>
  <c r="E47" i="15"/>
  <c r="K62" i="16"/>
  <c r="K6" i="16" s="1"/>
  <c r="AC6" i="16"/>
  <c r="AH84" i="9"/>
  <c r="BM84" i="9"/>
  <c r="CD84" i="9"/>
  <c r="DI84" i="9"/>
  <c r="AC71" i="13"/>
  <c r="BF86" i="13"/>
  <c r="BR86" i="13"/>
  <c r="CD86" i="13"/>
  <c r="CP86" i="13"/>
  <c r="DB86" i="13"/>
  <c r="DN86" i="13"/>
  <c r="AO8" i="16"/>
  <c r="AO6" i="16" s="1"/>
  <c r="BF49" i="16"/>
  <c r="V84" i="9"/>
  <c r="BA84" i="9"/>
  <c r="BR84" i="9"/>
  <c r="CW84" i="9"/>
  <c r="DN84" i="9"/>
  <c r="AC86" i="13"/>
  <c r="BM71" i="13"/>
  <c r="CK71" i="13"/>
  <c r="CP71" i="13"/>
  <c r="CP6" i="13" s="1"/>
  <c r="DI71" i="13"/>
  <c r="BF8" i="16"/>
  <c r="AO84" i="9"/>
  <c r="BF84" i="9"/>
  <c r="CK84" i="9"/>
  <c r="DB84" i="9"/>
  <c r="AH86" i="13"/>
  <c r="CW86" i="13"/>
  <c r="DI8" i="16"/>
  <c r="DI6" i="16" s="1"/>
  <c r="AC84" i="9"/>
  <c r="AT84" i="9"/>
  <c r="BY84" i="9"/>
  <c r="CP84" i="9"/>
  <c r="AH71" i="13"/>
  <c r="AT86" i="13"/>
  <c r="BF71" i="13"/>
  <c r="BA73" i="13"/>
  <c r="BA71" i="13" s="1"/>
  <c r="BR71" i="13"/>
  <c r="BR6" i="13" s="1"/>
  <c r="DB71" i="13"/>
  <c r="DB6" i="13" s="1"/>
  <c r="DN71" i="13"/>
  <c r="BF62" i="16"/>
  <c r="BA15" i="16"/>
  <c r="BA87" i="16" s="1"/>
  <c r="E28" i="9"/>
  <c r="CW71" i="13"/>
  <c r="CD71" i="13"/>
  <c r="BY73" i="13"/>
  <c r="BY71" i="13" s="1"/>
  <c r="AT71" i="13"/>
  <c r="AO73" i="13"/>
  <c r="E8" i="15" l="1"/>
  <c r="J8" i="15"/>
  <c r="J6" i="15" s="1"/>
  <c r="J80" i="15"/>
  <c r="V6" i="15"/>
  <c r="E40" i="13"/>
  <c r="G6" i="13"/>
  <c r="BM86" i="13"/>
  <c r="E67" i="13"/>
  <c r="E60" i="13" s="1"/>
  <c r="AO71" i="13"/>
  <c r="AO6" i="13" s="1"/>
  <c r="CW6" i="13"/>
  <c r="DN6" i="13"/>
  <c r="BF6" i="13"/>
  <c r="DI86" i="13"/>
  <c r="BA86" i="13"/>
  <c r="CK86" i="13"/>
  <c r="BY6" i="13"/>
  <c r="AH6" i="13"/>
  <c r="CK6" i="13"/>
  <c r="J8" i="13"/>
  <c r="H6" i="13"/>
  <c r="J6" i="12"/>
  <c r="I6" i="9"/>
  <c r="Q8" i="10"/>
  <c r="Q6" i="10" s="1"/>
  <c r="E22" i="10"/>
  <c r="E8" i="10" s="1"/>
  <c r="E6" i="10" s="1"/>
  <c r="J8" i="16"/>
  <c r="J6" i="16" s="1"/>
  <c r="I6" i="12"/>
  <c r="Q8" i="16"/>
  <c r="Q6" i="16" s="1"/>
  <c r="Q87" i="16"/>
  <c r="E87" i="16" s="1"/>
  <c r="F6" i="15"/>
  <c r="Q84" i="9"/>
  <c r="E84" i="9" s="1"/>
  <c r="Q6" i="9"/>
  <c r="J8" i="10"/>
  <c r="J6" i="10" s="1"/>
  <c r="V6" i="9"/>
  <c r="K6" i="13"/>
  <c r="BA6" i="13"/>
  <c r="I6" i="13"/>
  <c r="F6" i="13"/>
  <c r="J37" i="13"/>
  <c r="CD6" i="13"/>
  <c r="E39" i="13"/>
  <c r="E41" i="13"/>
  <c r="AT6" i="13"/>
  <c r="DI6" i="13"/>
  <c r="Q71" i="13"/>
  <c r="BM8" i="13"/>
  <c r="BM6" i="13" s="1"/>
  <c r="AC6" i="13"/>
  <c r="V6" i="13"/>
  <c r="J43" i="10"/>
  <c r="E10" i="9"/>
  <c r="E8" i="9" s="1"/>
  <c r="E6" i="9" s="1"/>
  <c r="Q8" i="11"/>
  <c r="Q6" i="11" s="1"/>
  <c r="E34" i="11" s="1"/>
  <c r="BA8" i="16"/>
  <c r="BA6" i="16" s="1"/>
  <c r="E15" i="16"/>
  <c r="E8" i="16" s="1"/>
  <c r="E6" i="16" s="1"/>
  <c r="G6" i="15"/>
  <c r="J86" i="13"/>
  <c r="Q6" i="12"/>
  <c r="F6" i="9"/>
  <c r="BY86" i="13"/>
  <c r="AO86" i="13"/>
  <c r="J84" i="9"/>
  <c r="Q86" i="13"/>
  <c r="E10" i="13"/>
  <c r="E8" i="13" s="1"/>
  <c r="Q8" i="13"/>
  <c r="Q6" i="13" s="1"/>
  <c r="B10" i="17" s="1"/>
  <c r="E73" i="13"/>
  <c r="E71" i="13" s="1"/>
  <c r="E6" i="12"/>
  <c r="E43" i="10"/>
  <c r="Q34" i="11"/>
  <c r="BF6" i="16"/>
  <c r="E68" i="15"/>
  <c r="E61" i="15" s="1"/>
  <c r="Q80" i="15"/>
  <c r="E80" i="15" s="1"/>
  <c r="Q61" i="15"/>
  <c r="Q6" i="15" s="1"/>
  <c r="B12" i="17" s="1"/>
  <c r="E8" i="11"/>
  <c r="E6" i="11" s="1"/>
  <c r="J6" i="9"/>
  <c r="B11" i="17" l="1"/>
  <c r="K10" i="17"/>
  <c r="K11" i="17" s="1"/>
  <c r="E6" i="15"/>
  <c r="K12" i="17"/>
  <c r="K14" i="17" s="1"/>
  <c r="B14" i="17"/>
  <c r="B15" i="17" s="1"/>
  <c r="K15" i="17" s="1"/>
  <c r="J6" i="13"/>
  <c r="E37" i="13"/>
  <c r="E6" i="13" s="1"/>
  <c r="E86" i="13"/>
</calcChain>
</file>

<file path=xl/sharedStrings.xml><?xml version="1.0" encoding="utf-8"?>
<sst xmlns="http://schemas.openxmlformats.org/spreadsheetml/2006/main" count="2264" uniqueCount="616">
  <si>
    <t>Náklady spolu   v €</t>
  </si>
  <si>
    <t>SPOLU Priorita 1.1.</t>
  </si>
  <si>
    <t>Verejné zdroje v €</t>
  </si>
  <si>
    <t>Súkromné zdroje          v €</t>
  </si>
  <si>
    <t>SPOLU Priorita 1.2.</t>
  </si>
  <si>
    <t>SPOLU Priorita 1.3.</t>
  </si>
  <si>
    <t>SPOLU Priorita 1.4.</t>
  </si>
  <si>
    <t>Priorita 6.2 Bývanie</t>
  </si>
  <si>
    <t>Opatrenie 6.2.1 Vytvorenie podmienok na bývanie pre cieľové skupiny</t>
  </si>
  <si>
    <t>Opatrenie 3.2.2  Zvýšenie prístupnosti k širokopásmovému internetu</t>
  </si>
  <si>
    <t>Opatrenie 1.3.2 Budovanie inovačného prostredia</t>
  </si>
  <si>
    <t>Opatrenie 6.2.2 Zlepšenie občianskej vybavenosti</t>
  </si>
  <si>
    <t>Priorita 6.3 Podpora zdravia</t>
  </si>
  <si>
    <t>Opatrenie 6.3.1 Zabezpečenie dostatočnej zdravotnej prevencie</t>
  </si>
  <si>
    <t>Opatrenie 6.3.2 Podpora zdravotníckych služieb</t>
  </si>
  <si>
    <t>Spolu</t>
  </si>
  <si>
    <t>Opatrenie 1.1.1                                                  Využitie potenciálu kultúrno-historického dedičstva, služieb a odbornosti v meste na tvorbu produktov a infraštruktúry CR</t>
  </si>
  <si>
    <t>Opatrenie 1.1.2                                                  Využitie potenciálu regiónu na spoluprácu pri tvorbe produktov CR</t>
  </si>
  <si>
    <t>Opatrenie 1.1.3                                                  Propagácia produktov CR na vybraných trhoch</t>
  </si>
  <si>
    <t>Priorita 1.2                                       Podpora podnikania a prílevu investícií do územia</t>
  </si>
  <si>
    <t>Opatrenie 1.2.1                                                  Stimuly na rozvoj podnikania</t>
  </si>
  <si>
    <t>Opatrenie 1.2.2                                                 Vyššia hodnota investícií v meste</t>
  </si>
  <si>
    <t>Priorita 1.3                                        Veda, výskum a inovácie</t>
  </si>
  <si>
    <t>Opatrenie 1.3.1                                                  Skvalitnenie vedy a výskumu s prepojením na prax</t>
  </si>
  <si>
    <t>Opatrenie 1.3.2                                               Budovanie inovačného prostredia</t>
  </si>
  <si>
    <t xml:space="preserve">Priorita 1.4                                      Kultúrny a kreatívny priemysel </t>
  </si>
  <si>
    <t>Opatrenie 1.4.1                                                 Budovanie politiky rozvoja kultúrneho a kreatívneho priemyslu</t>
  </si>
  <si>
    <t>Opatrenie 1.4.2                                                  Vybudovanie kreatívneho centra</t>
  </si>
  <si>
    <t xml:space="preserve">                                           Vyhodnotenie plnenia Akčného plánu na roky 2015 - 2017 pre program: </t>
  </si>
  <si>
    <t>Priorita 1.1                                                                  Rozvoj cestovného ruchu</t>
  </si>
  <si>
    <t>Opatrenie 2.1.3 Aplikovať prepojenie teórie s praxou</t>
  </si>
  <si>
    <t>Priorita 7.3 Enviromentálna výchova</t>
  </si>
  <si>
    <t>Opatrenie 7.3.1 Vytvorenie mestského Ekocentra a zavedenie systematického vzdelávania v enviromentálnej oblasti</t>
  </si>
  <si>
    <t>Priorita 7.4 Odpadové hospodárstvo</t>
  </si>
  <si>
    <t xml:space="preserve">Opatrenie 7.4.1 Optimalizácia zhodnocovania zneškodňovania odpadov </t>
  </si>
  <si>
    <t>Priorita 1.1 Rozvoj cestovného ruchu</t>
  </si>
  <si>
    <t>Opatrenie 1.1.2 Využitie potenciálu regiónu na spoluprácu pri tvorbe produktov CR</t>
  </si>
  <si>
    <t>Opatrenie 1.1.3 Propagácia produktov CR na vybraných trhoch</t>
  </si>
  <si>
    <t>Priorita 1.2 Podpora podnikania a prílevu investícií do územia</t>
  </si>
  <si>
    <t>Opatrenie 1.2.1 Stimuly na rozvoj podnikania</t>
  </si>
  <si>
    <t>Opatrenie 1.2.2 Vyššia hodnota investícií v meste</t>
  </si>
  <si>
    <t>MBB, a.s.</t>
  </si>
  <si>
    <t>Verejné zdroje</t>
  </si>
  <si>
    <t>Súkromné zdroje</t>
  </si>
  <si>
    <t>EÚ</t>
  </si>
  <si>
    <t>Štát</t>
  </si>
  <si>
    <t>VÚC</t>
  </si>
  <si>
    <t>I. prioritná oblasť: PROSPERUJÚCE MESTO</t>
  </si>
  <si>
    <t xml:space="preserve">Priorita 1.4 Kultúrny a kreatívny priemysel </t>
  </si>
  <si>
    <t>Opatrenie 1.4.1 Budovanie politiky rozvoja kultúrneho a kreatívneho priemyslu</t>
  </si>
  <si>
    <t>Opatrenie 1.4.2 Vybudovanie kreatívneho centra</t>
  </si>
  <si>
    <t>Opatrenie 5.1.1 Starostlivosť o kultúrne pamiatky a budovy slúžiace kultúre</t>
  </si>
  <si>
    <t>Vyhodnotenie plnenia Akčného plánu v roku 2015 pre program:     Moderná samospráva</t>
  </si>
  <si>
    <t>Vyhodnotenie plnenia Akčného plánu v roku 2016 pre program:     Moderná samospráva</t>
  </si>
  <si>
    <t>Vyhodnotenie plnenia Akčného plánu v roku 2017 pre program:     Moderná samospráva</t>
  </si>
  <si>
    <t>Vyhodnotenie plnenia Akčného plánu v roku 2018 pre program:     Moderná samospráva</t>
  </si>
  <si>
    <t>Vyhodnotenie plnenia Akčného plánu v roku 2019 pre program:     Moderná samospráva</t>
  </si>
  <si>
    <t>Vyhodnotenie plnenia Akčného plánu v roku 2020 pre program:     Moderná samospráva</t>
  </si>
  <si>
    <t>Vyhodnotenie plnenia Akčného plánu v roku 2021 pre program:     Moderná samospráva</t>
  </si>
  <si>
    <t>Vyhodnotenie plnenia Akčného plánu v roku 2022 pre program:     Moderná samospráva</t>
  </si>
  <si>
    <t>Vyhodnotenie plnenia Akčného plánu v roku 2023 pre program:     Moderná samospráva</t>
  </si>
  <si>
    <t>Vyhodnotenie plnenia Akčného plánu v roku 2015  pre program:     Doprava a technická infraštruktúra</t>
  </si>
  <si>
    <t>Vyhodnotenie plnenia Akčného plánu v roku 2016  pre program:     Doprava a technická infraštruktúra</t>
  </si>
  <si>
    <t>Vyhodnotenie plnenia Akčného plánu v roku 2017  pre program:     Doprava a technická infraštruktúra</t>
  </si>
  <si>
    <t>Vyhodnotenie plnenia Akčného plánu v roku 2018  pre program:     Doprava a technická infraštruktúra</t>
  </si>
  <si>
    <t>Vyhodnotenie plnenia Akčného plánu v roku 2019  pre program:     Doprava a technická infraštruktúra</t>
  </si>
  <si>
    <t>Vyhodnotenie plnenia Akčného plánu v roku 2020  pre program:     Doprava a technická infraštruktúra</t>
  </si>
  <si>
    <t>Vyhodnotenie plnenia Akčného plánu v roku 2021  pre program:     Doprava a technická infraštruktúra</t>
  </si>
  <si>
    <t>Vyhodnotenie plnenia Akčného plánu v roku 2022  pre program:     Doprava a technická infraštruktúra</t>
  </si>
  <si>
    <t>Vyhodnotenie plnenia Akčného plánu v roku 2023  pre program:     Doprava a technická infraštruktúra</t>
  </si>
  <si>
    <t>Vyhodnotenie plnenia Akčného plánu v roku 2015 pre program:     VZDELÁVANIE</t>
  </si>
  <si>
    <t>Vyhodnotenie plnenia Akčného plánu v roku 2016 pre program:     VZDELÁVANIE</t>
  </si>
  <si>
    <t>Vyhodnotenie plnenia Akčného plánu v roku 2018 pre program:     VZDELÁVANIE</t>
  </si>
  <si>
    <t>Vyhodnotenie plnenia Akčného plánu v roku 2019 pre program:     VZDELÁVANIE</t>
  </si>
  <si>
    <t>Vyhodnotenie plnenia Akčného plánu v roku 2020 pre program:     VZDELÁVANIE</t>
  </si>
  <si>
    <t>Vyhodnotenie plnenia Akčného plánu v roku 2021 pre program:     VZDELÁVANIE</t>
  </si>
  <si>
    <t>Vyhodnotenie plnenia Akčného plánu v roku 2022 pre program:     VZDELÁVANIE</t>
  </si>
  <si>
    <t>Vyhodnotenie plnenia Akčného plánu v roku 2023 pre program:     VZDELÁVANIE</t>
  </si>
  <si>
    <t>Vyhodnotenie plnenia Akčného plánu v roku 2017 pre program:     VZDELÁVANIE</t>
  </si>
  <si>
    <t>Vyhodnotenie plnenia Akčného plánu v roku 2015 pre program:                                   Ekonomický rozvoj</t>
  </si>
  <si>
    <t>Vyhodnotenie plnenia Akčného plánu  v roku 2016 pre program:                                   Ekonomický rozvoj</t>
  </si>
  <si>
    <t>Vyhodnotenie plnenia Akčného plánu  v roku 2017 pre program:                                   Ekonomický rozvoj</t>
  </si>
  <si>
    <t>Vyhodnotenie plnenia Akčného plánu  v roku 2018 pre program:                                   Ekonomický rozvoj</t>
  </si>
  <si>
    <t>Vyhodnotenie plnenia Akčného plánu  v roku 2019 pre program:                                   Ekonomický rozvoj</t>
  </si>
  <si>
    <t>Vyhodnotenie plnenia Akčného plánu  v roku 2020 pre program:                                   Ekonomický rozvoj</t>
  </si>
  <si>
    <t>Vyhodnotenie plnenia Akčného plánu  v roku 2021 pre program:                                   Ekonomický rozvoj</t>
  </si>
  <si>
    <t>Vyhodnotenie plnenia Akčného plánu  v roku 2022 pre program:                                   Ekonomický rozvoj</t>
  </si>
  <si>
    <t>Vyhodnotenie plnenia Akčného plánu  v roku 2023 pre program:                                   Ekonomický rozvoj</t>
  </si>
  <si>
    <t>PROJEKTY SPOLU                 Moderná samospráva</t>
  </si>
  <si>
    <t>Projekty spolu                                                              Vzdelávanie</t>
  </si>
  <si>
    <t>PROJEKTY SPOLU                                                        Ekonomický rozvoj</t>
  </si>
  <si>
    <t xml:space="preserve">  PROJEKTY SPOLU Kultúra a šport</t>
  </si>
  <si>
    <t>KULTÚRA A ŠPORT - ZOZNAM PROJEKTOV</t>
  </si>
  <si>
    <t>Vyhodnotenie plnenia Akčného plánu v roku 2015 pre program:     Kultúra a šport</t>
  </si>
  <si>
    <t>Vyhodnotenie plnenia Akčného plánu v roku 2016 pre program:     Kultúra a šport</t>
  </si>
  <si>
    <t>Vyhodnotenie plnenia Akčného plánu v roku 2017 pre program:     Kultúra a šport</t>
  </si>
  <si>
    <t>Vyhodnotenie plnenia Akčného plánu v roku 2018 pre program:     Kultúra a šport</t>
  </si>
  <si>
    <t>Vyhodnotenie plnenia Akčného plánu v roku 2019 pre program:     Kultúra a šport</t>
  </si>
  <si>
    <t>Vyhodnotenie plnenia Akčného plánu v roku 2020 pre program:     Kultúra a šport</t>
  </si>
  <si>
    <t>Vyhodnotenie plnenia Akčného plánu v roku 2021 pre program:     Kultúra a šport</t>
  </si>
  <si>
    <t>Vyhodnotenie plnenia Akčného plánu v roku 2022 pre program:     Kultúra a šport</t>
  </si>
  <si>
    <t>Vyhodnotenie plnenia Akčného plánu v roku 2023 pre program:     Kultúra a šport</t>
  </si>
  <si>
    <t xml:space="preserve">Aktivita 5.1.1.6 </t>
  </si>
  <si>
    <t xml:space="preserve">Aktivita 5.1.1.8 </t>
  </si>
  <si>
    <t xml:space="preserve">Aktivita 5.1.1.9 </t>
  </si>
  <si>
    <t xml:space="preserve">Aktivita 5.1.1.10 </t>
  </si>
  <si>
    <t xml:space="preserve">Aktivita 5.1.2.1 </t>
  </si>
  <si>
    <t xml:space="preserve">Aktivita 5.1.2.2 </t>
  </si>
  <si>
    <t xml:space="preserve">Aktivita 5.1.2.3 </t>
  </si>
  <si>
    <t xml:space="preserve">Aktivita 5.1.2.4 </t>
  </si>
  <si>
    <t xml:space="preserve">Aktivita 5.1.3.1 </t>
  </si>
  <si>
    <t xml:space="preserve">Aktivita 5.2.1.3 </t>
  </si>
  <si>
    <t xml:space="preserve">Aktivita 5.2.1.5 </t>
  </si>
  <si>
    <t xml:space="preserve">Aktivita 5.2.1.6 </t>
  </si>
  <si>
    <t xml:space="preserve">Aktivita 5.2.1.7 </t>
  </si>
  <si>
    <t xml:space="preserve">Aktivita 5.2.1.8 </t>
  </si>
  <si>
    <t xml:space="preserve">Aktivita 5.2.2.2 </t>
  </si>
  <si>
    <t xml:space="preserve">Aktivita 5.2.2.3 </t>
  </si>
  <si>
    <t xml:space="preserve">Aktivita 5.2.2.4 </t>
  </si>
  <si>
    <t xml:space="preserve">Aktivita 5.2.2.5 </t>
  </si>
  <si>
    <t xml:space="preserve">Aktivita 5.2.2.6 </t>
  </si>
  <si>
    <t xml:space="preserve">Aktivita 5.3.1.1 </t>
  </si>
  <si>
    <t>Aktivita 5.3.1.2</t>
  </si>
  <si>
    <t xml:space="preserve">Aktivita 5.3.1.3 </t>
  </si>
  <si>
    <t xml:space="preserve">Aktivita 5.3.1.4 </t>
  </si>
  <si>
    <t xml:space="preserve">Aktivita 5.3.2.1 </t>
  </si>
  <si>
    <t xml:space="preserve">Aktivita 5.3.2.2 </t>
  </si>
  <si>
    <t xml:space="preserve">Aktivita 5.4.1.1 </t>
  </si>
  <si>
    <t xml:space="preserve">Aktivita 5.4.1.2 </t>
  </si>
  <si>
    <t xml:space="preserve">Aktivita 5.4.1.3 </t>
  </si>
  <si>
    <t xml:space="preserve">Aktivita 5.4.1.4 </t>
  </si>
  <si>
    <t xml:space="preserve">Aktivita 5.4.1.5 </t>
  </si>
  <si>
    <t xml:space="preserve">Aktivita 5.4.1.6 </t>
  </si>
  <si>
    <t xml:space="preserve">Aktivita 5.4.1.7 </t>
  </si>
  <si>
    <t>PROJEKTY SPOLU                                                           Sociálny rozvoj, bývanie a zdravie</t>
  </si>
  <si>
    <t>PROJEKTY SPOLU                                                            Sociálny rozvoj, bývanie a zdravie</t>
  </si>
  <si>
    <t>Vyhodnotenie plnenia Akčného plánu v roku 2015 pre program:     Sociálny rozvoj, bývanie a zdravie</t>
  </si>
  <si>
    <t>Vyhodnotenie plnenia Akčného plánu v roku 2016 pre program:     Sociálny rozvoj, bývanie a zdravie</t>
  </si>
  <si>
    <t>Vyhodnotenie plnenia Akčného plánu v roku 2017 pre program:     Sociálny rozvoj, bývanie a zdravie</t>
  </si>
  <si>
    <t>Vyhodnotenie plnenia Akčného plánu v roku 2018 pre program:     Sociálny rozvoj, bývanie a zdravie</t>
  </si>
  <si>
    <t>Vyhodnotenie plnenia Akčného plánu v roku 2019 pre program:     Sociálny rozvoj, bývanie a zdravie</t>
  </si>
  <si>
    <t>Vyhodnotenie plnenia Akčného plánu v roku 2020 pre program:     Sociálny rozvoj, bývanie a zdravie</t>
  </si>
  <si>
    <t>Vyhodnotenie plnenia Akčného plánu v roku 2021 pre program:     Sociálny rozvoj, bývanie a zdravie</t>
  </si>
  <si>
    <t>Vyhodnotenie plnenia Akčného plánu v roku 2022 pre program:     Sociálny rozvoj, bývanie a zdravie</t>
  </si>
  <si>
    <t>Vyhodnotenie plnenia Akčného plánu v roku 2023pre program:     Sociálny rozvoj, bývanie a zdravie</t>
  </si>
  <si>
    <t xml:space="preserve"> PROJEKTY SPOLU                    Životné prostredie</t>
  </si>
  <si>
    <t>ŽIVOTNÉ PROSTREDIE - ZOZNAM PROJEKTOV</t>
  </si>
  <si>
    <t>Vyhodnotenie plnenia Akčného plánu v roku 2015 pre program:       Životné prostredie</t>
  </si>
  <si>
    <t>Vyhodnotenie plnenia Akčného plánu v roku 2016 pre program:       Životné prostredie</t>
  </si>
  <si>
    <t>Vyhodnotenie plnenia Akčného plánu v roku 2017 pre program:       Životné prostredie</t>
  </si>
  <si>
    <t>Vyhodnotenie plnenia Akčného plánu v roku 2018 pre program:       Životné prostredie</t>
  </si>
  <si>
    <t>Vyhodnotenie plnenia Akčného plánu v roku 2019 pre program:       Životné prostredie</t>
  </si>
  <si>
    <t>Vyhodnotenie plnenia Akčného plánu v roku 2020 pre program:       Životné prostredie</t>
  </si>
  <si>
    <t>Vyhodnotenie plnenia Akčného plánu v roku 2021 pre program:       Životné prostredie</t>
  </si>
  <si>
    <t>Vyhodnotenie plnenia Akčného plánu v roku 2022 pre program:       Životné prostredie</t>
  </si>
  <si>
    <t>Vyhodnotenie plnenia Akčného plánu v roku 2023 pre program:       Životné prostredie</t>
  </si>
  <si>
    <t xml:space="preserve">                                                                                                Priorita 5.1 Kultúra</t>
  </si>
  <si>
    <t>Opatrenie 7.1.1 Revitalizácia zelene v meste</t>
  </si>
  <si>
    <t>Opatrenie 7.1.2 Skvalitňovanie verejných priestorov</t>
  </si>
  <si>
    <t>Opatrenie 7.1.3 Vytváranie zelených oáz a zelených línií v meste</t>
  </si>
  <si>
    <t>Opatrenie 7.1.5 Minimalizácia environmentálnych záťaží</t>
  </si>
  <si>
    <t>Opatrenie 7.1.6 Zlepšiť kvalitu lesov, prírody a krajiny</t>
  </si>
  <si>
    <t>Priorita 7.2 Vodné toky</t>
  </si>
  <si>
    <t>Opatrenie 7.2.1 Revitalizácia vodných tokov a protipovodňová ochrana</t>
  </si>
  <si>
    <t>SPOLU Priorita 5.1.</t>
  </si>
  <si>
    <t xml:space="preserve">                                                                                                Priorita 6.1 Sociálne služby</t>
  </si>
  <si>
    <t>SPOLU Priorita 6.1.</t>
  </si>
  <si>
    <t>SPOLU Priorita 6.2.</t>
  </si>
  <si>
    <t>SPOLU Priorita 6.3.</t>
  </si>
  <si>
    <t>Súkromné zdroje               v €</t>
  </si>
  <si>
    <t>Náklady  spolu  €  skutočnosť 2015</t>
  </si>
  <si>
    <t>Náklady  spolu  €  skutočnosť 2016</t>
  </si>
  <si>
    <t>Náklady  spolu  €  skutočnosť 2018</t>
  </si>
  <si>
    <t>Náklady  spolu  €  skutočnosť 2019</t>
  </si>
  <si>
    <t>Náklady  spolu  €  skutočnosť 2020</t>
  </si>
  <si>
    <t>Náklady  spolu  €  skutočnosť 2021</t>
  </si>
  <si>
    <t>Náklady  spolu  €  skutočnosť 2022</t>
  </si>
  <si>
    <t>Náklady  spolu  €  skutočnosť 2023</t>
  </si>
  <si>
    <t xml:space="preserve">Náklady  spolu  €  skutočnosť 2015 </t>
  </si>
  <si>
    <t>Náklady  spolu  €  skutočnosť 2017</t>
  </si>
  <si>
    <t>rok 2018</t>
  </si>
  <si>
    <t>rok 2019</t>
  </si>
  <si>
    <t>rok 2020</t>
  </si>
  <si>
    <t>rok 2021</t>
  </si>
  <si>
    <t>rok 2022</t>
  </si>
  <si>
    <t>rok 2023</t>
  </si>
  <si>
    <t xml:space="preserve">  SPOLU Kultúra a šport</t>
  </si>
  <si>
    <t xml:space="preserve">Aktivita 7.1.1.3 </t>
  </si>
  <si>
    <t xml:space="preserve">Aktivita 7.1.1.5 </t>
  </si>
  <si>
    <t xml:space="preserve">Aktivita 7.1.1.6 </t>
  </si>
  <si>
    <t xml:space="preserve">Aktivita 7.1.2.1  </t>
  </si>
  <si>
    <t xml:space="preserve">Aktivita 7.1.2.2 </t>
  </si>
  <si>
    <t xml:space="preserve">Aktivita 7.1.3.1 </t>
  </si>
  <si>
    <t xml:space="preserve">Aktivita 7.1.3.2 </t>
  </si>
  <si>
    <t xml:space="preserve">Aktivita 7.1.3.3 </t>
  </si>
  <si>
    <t xml:space="preserve">Aktivita 7.1.3.4 </t>
  </si>
  <si>
    <t xml:space="preserve">Aktivita 7.1.3.5 </t>
  </si>
  <si>
    <t xml:space="preserve">Aktivita 7.1.4.1 </t>
  </si>
  <si>
    <t xml:space="preserve">Aktivita 7.1.4.2  </t>
  </si>
  <si>
    <t xml:space="preserve">Aktivita 7.1.4.3 </t>
  </si>
  <si>
    <t xml:space="preserve">Aktivita 7.1.5.1 </t>
  </si>
  <si>
    <t xml:space="preserve">Aktivita 7.1.5.2 </t>
  </si>
  <si>
    <t xml:space="preserve">Aktivita 7.2.1.1 </t>
  </si>
  <si>
    <t>Aktivita 7.2.1.2</t>
  </si>
  <si>
    <t xml:space="preserve">Aktivita 7.2.1.3 </t>
  </si>
  <si>
    <t xml:space="preserve">Aktivita 7.2.1.4 </t>
  </si>
  <si>
    <t xml:space="preserve">Aktivita 7.2.1.5 </t>
  </si>
  <si>
    <t xml:space="preserve">Aktivita 7.2.1.6 </t>
  </si>
  <si>
    <t xml:space="preserve">Aktivita 7.2.1.7 </t>
  </si>
  <si>
    <t xml:space="preserve">Aktivita 7.2.1.8 </t>
  </si>
  <si>
    <t xml:space="preserve">Aktivita 7.2.1.9 </t>
  </si>
  <si>
    <t xml:space="preserve">Aktivita 7.3.1.1 </t>
  </si>
  <si>
    <t xml:space="preserve">Aktivita 7.3.1.2 </t>
  </si>
  <si>
    <t xml:space="preserve">Aktivita 7.3.1.3 </t>
  </si>
  <si>
    <t xml:space="preserve">Aktivita 7.3.1.4 </t>
  </si>
  <si>
    <t xml:space="preserve">Aktivita 7.3.1.6 </t>
  </si>
  <si>
    <t xml:space="preserve">Aktivita 7.3.1.7 </t>
  </si>
  <si>
    <t xml:space="preserve">Aktivita 7.3.1.8 </t>
  </si>
  <si>
    <t xml:space="preserve">Aktivita 7.3.2.1 </t>
  </si>
  <si>
    <t xml:space="preserve">Aktivita 7.3.2.2  </t>
  </si>
  <si>
    <t xml:space="preserve">Aktivita 7.3.2.3 </t>
  </si>
  <si>
    <t xml:space="preserve">Aktivita 7.4.1.1 </t>
  </si>
  <si>
    <t xml:space="preserve">Aktivita 7.4.1.2 </t>
  </si>
  <si>
    <t xml:space="preserve">Aktivita 7.4.1.3 </t>
  </si>
  <si>
    <t xml:space="preserve">Aktivita 6.1.1.2 </t>
  </si>
  <si>
    <t xml:space="preserve">Aktivita 6.1.1.3 </t>
  </si>
  <si>
    <t>SOCIÁLNY ROZVOJ, BÝVANIE A ZDRAVIE  - ZOZNAM PROJEKTOV</t>
  </si>
  <si>
    <t xml:space="preserve">Aktivita 6.1.1.5 </t>
  </si>
  <si>
    <t xml:space="preserve">Aktivita 6.1.1.6 </t>
  </si>
  <si>
    <t xml:space="preserve">Aktivita 6.1.1.7 </t>
  </si>
  <si>
    <t xml:space="preserve">Aktivita 6.1.1.8 </t>
  </si>
  <si>
    <t xml:space="preserve">Aktivita 6.1.2.1 </t>
  </si>
  <si>
    <t xml:space="preserve">Aktivita 6.1.2.2 </t>
  </si>
  <si>
    <t xml:space="preserve">Aktivita 6.1.2.3 </t>
  </si>
  <si>
    <t xml:space="preserve">Aktivita 6.1.2.4 </t>
  </si>
  <si>
    <t xml:space="preserve">Aktivita 6.1.3.4 </t>
  </si>
  <si>
    <t xml:space="preserve">Aktivita 6.1.4.1 </t>
  </si>
  <si>
    <t xml:space="preserve">Aktivita 6.1.4.2 </t>
  </si>
  <si>
    <t xml:space="preserve">Aktivita 6.1.4.3 </t>
  </si>
  <si>
    <t xml:space="preserve">Aktivita 6.2.1.1 </t>
  </si>
  <si>
    <t xml:space="preserve">Aktivita 6.2.1.2 </t>
  </si>
  <si>
    <t xml:space="preserve">Aktivita 6.2.1.3 </t>
  </si>
  <si>
    <t xml:space="preserve">Aktivita 6.2.1.4 </t>
  </si>
  <si>
    <t xml:space="preserve">Aktivita 6.2.1.5 </t>
  </si>
  <si>
    <t xml:space="preserve">Aktivita 6.2.1.6 </t>
  </si>
  <si>
    <t xml:space="preserve">Aktivita 6.2.2.1 </t>
  </si>
  <si>
    <t xml:space="preserve">Aktivita 6.2.2.2 </t>
  </si>
  <si>
    <t xml:space="preserve">Aktivita 6.2.2.3 </t>
  </si>
  <si>
    <t xml:space="preserve">Aktivita 6.3.1.1 </t>
  </si>
  <si>
    <t xml:space="preserve">Aktivita 6.3.1.2 </t>
  </si>
  <si>
    <t xml:space="preserve">Aktivita 6.3.1.3 </t>
  </si>
  <si>
    <t xml:space="preserve">Aktivita 6.3.1.4 </t>
  </si>
  <si>
    <t xml:space="preserve">Aktivita 6.3.1.5 </t>
  </si>
  <si>
    <t xml:space="preserve">Aktivita 6.3.1.6 </t>
  </si>
  <si>
    <t xml:space="preserve">Aktivita 6.3.1.7 </t>
  </si>
  <si>
    <t xml:space="preserve">Aktivita 6.3.1.8 </t>
  </si>
  <si>
    <t xml:space="preserve">Aktivita 6.3.2.1 </t>
  </si>
  <si>
    <t xml:space="preserve">Aktivita 1.1.1.14 </t>
  </si>
  <si>
    <t xml:space="preserve">Aktivita 1.1.1.15 </t>
  </si>
  <si>
    <t>OP KaHR</t>
  </si>
  <si>
    <t>2015/          2015</t>
  </si>
  <si>
    <t xml:space="preserve">Realizácia projektu (počet rokov)   </t>
  </si>
  <si>
    <t>Aktivita 3.3.2.2  Výmena energeticky najnáročnejších  svietidiel verejného osvetlenia v meste BB</t>
  </si>
  <si>
    <t>III. prioritná oblasť Zdravé mesto</t>
  </si>
  <si>
    <t xml:space="preserve">   Priorita 6.1 Sociálne služby</t>
  </si>
  <si>
    <t>Opatrenie 6.1.4 Koordinácia služieb, inštitúcií a odborníkov v sociálnej oblasti</t>
  </si>
  <si>
    <t>Náklady  spolu  €  skutočnosť 2015 - 2017</t>
  </si>
  <si>
    <t>Opatrenie 3.2.1 Zvýšenie informovanosti občanov, podnikov a vybavovanie cez internet</t>
  </si>
  <si>
    <t xml:space="preserve">                                                                       VZDELÁVANIE  -  ZOZNAM PROJEKTOV</t>
  </si>
  <si>
    <t xml:space="preserve">Aktivita 2.1.2.1 </t>
  </si>
  <si>
    <t xml:space="preserve">Aktivita 2.1.3.1 </t>
  </si>
  <si>
    <t xml:space="preserve">Aktivita 2.1.3.2 </t>
  </si>
  <si>
    <t xml:space="preserve">Aktivita 2.1.3.3 </t>
  </si>
  <si>
    <t xml:space="preserve">Aktivita 2.1.4.3 </t>
  </si>
  <si>
    <t xml:space="preserve">Aktivita 2.1.5.1 </t>
  </si>
  <si>
    <t>ZOZNAM PROJEKTOV REALIZOVANÝCH  V ROKU 2015</t>
  </si>
  <si>
    <t>ZOZNAM PROJEKTOV REALIZOVANÝCH  V ROKU 2016</t>
  </si>
  <si>
    <t>ZOZNAM PROJEKTOV REALIZOVANÝCH  V ROKU 2017</t>
  </si>
  <si>
    <t>ZOZNAM PROJEKTOV REALIZOVANÝCH  V ROKU 2018</t>
  </si>
  <si>
    <t>ZOZNAM PROJEKTOV REALIZOVANÝCH  V ROKU 2019</t>
  </si>
  <si>
    <t>ZOZNAM PROJEKTOV REALIZOVANÝCH  V ROKU 2020</t>
  </si>
  <si>
    <t>ZOZNAM PROJEKTOV REALIZOVANÝCH  V ROKU 2021</t>
  </si>
  <si>
    <t>ZOZNAM PROJEKTOV REALIZOVANÝCH  V ROKU 2022</t>
  </si>
  <si>
    <t>ZOZNAM PROJEKTOV REALIZOVANÝCH  V ROKU 2023</t>
  </si>
  <si>
    <t>Opatrenie 3.1.5 Spoluúčasť mesta na vybudovaní krajského integrovaného systému dopravy</t>
  </si>
  <si>
    <t>Priorita 3.2 Informačná infraštruktúra</t>
  </si>
  <si>
    <t>SPOLU Priorita 3.2</t>
  </si>
  <si>
    <t>SPOLU Priorita 3.1.</t>
  </si>
  <si>
    <t>Súkromné zdroje                    v €</t>
  </si>
  <si>
    <t>Súkromné zdroje                         v €</t>
  </si>
  <si>
    <t xml:space="preserve">                                                                                                  Priorita 3.1 Dopravná infraštruktúra</t>
  </si>
  <si>
    <t xml:space="preserve">                                                                   I. prioritná oblasť: PROSPERUJÚCE MESTO</t>
  </si>
  <si>
    <t>SPOLU Priorita 3.3</t>
  </si>
  <si>
    <t>Termín začatia /ukončenia projektu</t>
  </si>
  <si>
    <t>Zdroj financovania</t>
  </si>
  <si>
    <t>Priorita, Opatrenie, číslo aktivity,  názov projektu</t>
  </si>
  <si>
    <t xml:space="preserve">Aktivita 1.1.1.6 </t>
  </si>
  <si>
    <t xml:space="preserve">Aktivita 1.1.1.7 </t>
  </si>
  <si>
    <t xml:space="preserve">Aktivita 1.1.1.8 </t>
  </si>
  <si>
    <t xml:space="preserve">Aktivita 1.1.1.9 </t>
  </si>
  <si>
    <t xml:space="preserve">Aktivita 1.1.1.11 </t>
  </si>
  <si>
    <t xml:space="preserve">Aktivita 1.1.1.12 </t>
  </si>
  <si>
    <t xml:space="preserve">Aktivita 1.1.2.4 </t>
  </si>
  <si>
    <t xml:space="preserve">Aktivita 1.1.2.6 </t>
  </si>
  <si>
    <t xml:space="preserve">Aktivita 1.1.2.7 </t>
  </si>
  <si>
    <t xml:space="preserve">Aktivita 1.1.2.8 </t>
  </si>
  <si>
    <t xml:space="preserve">Aktivita 1.1.2.9 </t>
  </si>
  <si>
    <t xml:space="preserve">Aktivita 1.1.3.2  </t>
  </si>
  <si>
    <t xml:space="preserve">Aktivita 1.1.3.3 </t>
  </si>
  <si>
    <t xml:space="preserve">Aktivita 1.1.3.4 </t>
  </si>
  <si>
    <t xml:space="preserve">Aktivita 1.1.3.6 </t>
  </si>
  <si>
    <t xml:space="preserve">Aktivita 1.2.1.1 </t>
  </si>
  <si>
    <t xml:space="preserve">Aktivita 1.2.1.2 </t>
  </si>
  <si>
    <t>Zodpovedný/ Partner</t>
  </si>
  <si>
    <t>Náklady spolu   €</t>
  </si>
  <si>
    <t>Opatrenie 2.1.5 Realizovať systematickú komunikáciu, marketing, public relations školstva</t>
  </si>
  <si>
    <t xml:space="preserve">       Priorita 7.1 Zeleň a verejné priestranstvá</t>
  </si>
  <si>
    <t>SPOLU Priorita 7.2</t>
  </si>
  <si>
    <t>SPOLU Priorita 7.3</t>
  </si>
  <si>
    <t>SPOLU Priorita 7.4</t>
  </si>
  <si>
    <t>Opatrenie 4.1.2 Vyššia profesionalita a transparentnosť v meste</t>
  </si>
  <si>
    <t>Opatrenie 4.1.3 Inštitucionálna podpora participácie</t>
  </si>
  <si>
    <t>Opatrenie 5.1.2 Zlepšenie ponuky kultúrnych podujatí v meste a zabezpečenie ochrany kultúrneho dedičstva</t>
  </si>
  <si>
    <t>Opatrenie 5.1.3 Zlepšenie informovanosti o kultúrnych podujatiach a zájmovo-umeleckej činnosti</t>
  </si>
  <si>
    <t>Priorita 5.2 Šport</t>
  </si>
  <si>
    <t>Priorita 5.3 Voľný čas</t>
  </si>
  <si>
    <t>Opatrenie 5.3.1 Zlepšenie podmienok na poskytovanie voľnočasových a záujmových aktivít</t>
  </si>
  <si>
    <t>SPOLU Priorita 4.1.</t>
  </si>
  <si>
    <t xml:space="preserve">                                                                                                  Priorita 4.1 Moderná samospráva</t>
  </si>
  <si>
    <t xml:space="preserve">                                                                                                  Priorita 5.1 Kultúra</t>
  </si>
  <si>
    <t>SPOLU Priorita 5.4</t>
  </si>
  <si>
    <t>SPOLU Priorita 5.2.</t>
  </si>
  <si>
    <t>SPOLU Priorita 5.3.</t>
  </si>
  <si>
    <t>Príprava projektu   Áno=1</t>
  </si>
  <si>
    <t>Realizácia projektu    Áno=1</t>
  </si>
  <si>
    <t>Ukončený projekt   Áno=1</t>
  </si>
  <si>
    <t>Príprava projektu           Áno=1</t>
  </si>
  <si>
    <t>Príprava projektu                  Áno=1</t>
  </si>
  <si>
    <t>Príprava projektu               Áno=1</t>
  </si>
  <si>
    <t>Príprava projektu                      Áno=1</t>
  </si>
  <si>
    <t>Príprava projektu                     Áno=1</t>
  </si>
  <si>
    <t>Príprava projektu                        Áno=1</t>
  </si>
  <si>
    <t>Príprava projektu                   Áno=1</t>
  </si>
  <si>
    <r>
      <t>Aktivita 1.3.2.2</t>
    </r>
    <r>
      <rPr>
        <sz val="11"/>
        <color indexed="8"/>
        <rFont val="Times New Roman"/>
        <family val="1"/>
        <charset val="238"/>
      </rPr>
      <t xml:space="preserve"> </t>
    </r>
  </si>
  <si>
    <t>PROJEKTY SPOLU VZDELÁVANIE</t>
  </si>
  <si>
    <t xml:space="preserve">                                                                       EKONOMICKÝ ROZVOJ - ZOZNAM PROJEKTOV</t>
  </si>
  <si>
    <t xml:space="preserve">Aktivita 3.1.1.1 </t>
  </si>
  <si>
    <t xml:space="preserve">Aktivita 3.1.1.2 </t>
  </si>
  <si>
    <t xml:space="preserve">Aktivita 3.1.1.3 </t>
  </si>
  <si>
    <t xml:space="preserve">Aktivita 3.1.1.4 </t>
  </si>
  <si>
    <t xml:space="preserve">Aktivita 3.1.1.5 </t>
  </si>
  <si>
    <t xml:space="preserve">Aktivita 3.1.2.1 </t>
  </si>
  <si>
    <t xml:space="preserve">Aktivita 3.1.2.2 </t>
  </si>
  <si>
    <t xml:space="preserve">Aktivita 3.1.2.3 </t>
  </si>
  <si>
    <t xml:space="preserve">Aktivita 3.1.2.4 </t>
  </si>
  <si>
    <t xml:space="preserve">Aktivita 3.1.2.5 </t>
  </si>
  <si>
    <t xml:space="preserve">Aktivita 3.1.2.7 </t>
  </si>
  <si>
    <t xml:space="preserve">Aktivita 3.1.2.8 </t>
  </si>
  <si>
    <t xml:space="preserve">Aktivita 3.1.3.1 </t>
  </si>
  <si>
    <t xml:space="preserve">Aktivita 3.1.3.2 </t>
  </si>
  <si>
    <t xml:space="preserve">Aktivita 3.1.4.1 </t>
  </si>
  <si>
    <t xml:space="preserve">Aktivita 3.1.4.3 </t>
  </si>
  <si>
    <t xml:space="preserve">Aktivita 3.1.4.4 </t>
  </si>
  <si>
    <t xml:space="preserve">Aktivita 3.1.4.5 </t>
  </si>
  <si>
    <t xml:space="preserve">Aktivita 3.1.4.6 </t>
  </si>
  <si>
    <t xml:space="preserve">Aktivita 3.1.4.7 </t>
  </si>
  <si>
    <t xml:space="preserve">Aktivita 3.1.5.1 </t>
  </si>
  <si>
    <t xml:space="preserve">Aktivita 3.1.5.2 </t>
  </si>
  <si>
    <t xml:space="preserve">Aktivita 3.1.4.8 </t>
  </si>
  <si>
    <t xml:space="preserve">Aktivita 3.2.1.1 </t>
  </si>
  <si>
    <t xml:space="preserve">Aktivita 3.2.1.2 </t>
  </si>
  <si>
    <t xml:space="preserve">Aktivita 3.2.1.3 </t>
  </si>
  <si>
    <t xml:space="preserve">Aktivita 3.2.1.4 </t>
  </si>
  <si>
    <t xml:space="preserve">Aktivita 3.2.1.6  </t>
  </si>
  <si>
    <t xml:space="preserve">Aktivita 3.2.1.7  </t>
  </si>
  <si>
    <t xml:space="preserve">Aktivita 3.2.1.8 </t>
  </si>
  <si>
    <t xml:space="preserve">Aktivita 3.2.1.9  </t>
  </si>
  <si>
    <t xml:space="preserve">Aktivita 3.2.2.1 </t>
  </si>
  <si>
    <t xml:space="preserve">Aktivita 3.3.1.1 </t>
  </si>
  <si>
    <t xml:space="preserve">Aktivita 3.3.1.2 </t>
  </si>
  <si>
    <t xml:space="preserve">Aktivita 3.3.1.3 </t>
  </si>
  <si>
    <t xml:space="preserve">Aktivita 3.3.2.1 </t>
  </si>
  <si>
    <t>PROJEKTY SPOLU                                                       Doprava a technická infraštruktúra</t>
  </si>
  <si>
    <t xml:space="preserve">                                                  DOPRAVA A TECHNICKÁ INFRAŠTRUKTÚRA - ZOZNAM PROJEKTOV                                                                                                </t>
  </si>
  <si>
    <t xml:space="preserve">                                                                    MODERNÁ SAMOSPRÁVA - ZOZNAM PROJEKTOV</t>
  </si>
  <si>
    <t xml:space="preserve">  PROJEKTY SPOLU Modermá samospráva</t>
  </si>
  <si>
    <t xml:space="preserve">Aktivita 4.1.1.1 </t>
  </si>
  <si>
    <t xml:space="preserve">Aktivita 4.1.1.2 </t>
  </si>
  <si>
    <t xml:space="preserve">Aktivita 4.1.1.3 </t>
  </si>
  <si>
    <t xml:space="preserve">Aktivita 4.1.1.4 </t>
  </si>
  <si>
    <t xml:space="preserve">Aktivita 4.1.1.5 </t>
  </si>
  <si>
    <t xml:space="preserve">Aktivita 4.1.1.6  </t>
  </si>
  <si>
    <t xml:space="preserve">Aktivita 4.1.2.1 </t>
  </si>
  <si>
    <t xml:space="preserve">Aktivita 4.1.2.2 </t>
  </si>
  <si>
    <t xml:space="preserve">Aktivita 4.1.2.3 </t>
  </si>
  <si>
    <t xml:space="preserve">Aktivita 4.1.2.4 </t>
  </si>
  <si>
    <t xml:space="preserve">Aktivita 4.1.2.5 </t>
  </si>
  <si>
    <t xml:space="preserve">Aktivita 4.1.3.1 </t>
  </si>
  <si>
    <t xml:space="preserve">Aktivita 4.1.3.2 </t>
  </si>
  <si>
    <t xml:space="preserve">Aktivita 4.1.3.3 </t>
  </si>
  <si>
    <t xml:space="preserve">Aktivita 4.1.3.4 </t>
  </si>
  <si>
    <t>SPOLU Priorita 2.1.</t>
  </si>
  <si>
    <t>Opatrenie 5.2.2 Zlepšenie dostupnosti športovísk</t>
  </si>
  <si>
    <t>Aktivita 1.2.2.2</t>
  </si>
  <si>
    <t xml:space="preserve">Aktivita 1.2.2.3 </t>
  </si>
  <si>
    <t xml:space="preserve">Aktivita 1.3.1.1 </t>
  </si>
  <si>
    <t xml:space="preserve">Aktivita 1.3.1.2 </t>
  </si>
  <si>
    <t xml:space="preserve">Aktivita 1.3.2.1 </t>
  </si>
  <si>
    <t xml:space="preserve">Aktivita 1.3.2.3 </t>
  </si>
  <si>
    <t>Aktivita 1.3.2.4</t>
  </si>
  <si>
    <t xml:space="preserve">Aktivita 1.4.1.1 </t>
  </si>
  <si>
    <t xml:space="preserve">Aktivita 1.4.1.2 </t>
  </si>
  <si>
    <t xml:space="preserve">Aktivita 1.4.1.3 </t>
  </si>
  <si>
    <t xml:space="preserve">Aktivita 1.4.2.1 </t>
  </si>
  <si>
    <t xml:space="preserve">Aktivita 1.4.2.2 </t>
  </si>
  <si>
    <t>Aktivita 1.1.1.3 / názov projektu</t>
  </si>
  <si>
    <t>PROJEKTY SPOLU EKONOMICKÝ ROZVOJ</t>
  </si>
  <si>
    <t>Aktivita 1.1.1.4 / názov projektu</t>
  </si>
  <si>
    <t>Stav realizácie projektu</t>
  </si>
  <si>
    <t>Priorita 3.1 Dopravná infraštruktúra</t>
  </si>
  <si>
    <t>Opatrenie 3.1.1  Dobudovanie nadradenej komunikačnej siete</t>
  </si>
  <si>
    <t>Opatrenie 3.1.2 Dobudovanie miestnych komunikácií</t>
  </si>
  <si>
    <t>Opatrenie 7.3.2 Zapojenie subjektov do zlepšenia kvality životného prostredia v meste</t>
  </si>
  <si>
    <t>Opatrenie 3.1.3 Riadenie procesov trvaloudržateľnej mobility</t>
  </si>
  <si>
    <t>Opatrenie 3.1.4 Budovanie bezpečných komunikácií pre nemotorovú dopravu</t>
  </si>
  <si>
    <t>Priorita 3.3 Technická infraštruktúra</t>
  </si>
  <si>
    <t>Opatrenie 3.3.1 Dobudovanie a rekonštrukcie vodovodnej a kanalizačnej siete</t>
  </si>
  <si>
    <t>Opatrenie 3.3.2 Racionalizácia a modernizácia energetickej sústavy v meste</t>
  </si>
  <si>
    <t>II. prioritná oblasť OBČIANSKE MESTO</t>
  </si>
  <si>
    <t>Opatrenie 4.1.1 Efektívnejšia spolupráca a participácia v meste</t>
  </si>
  <si>
    <t>mesto</t>
  </si>
  <si>
    <t>rok 2015</t>
  </si>
  <si>
    <t>rok 2016</t>
  </si>
  <si>
    <t>rok 2017</t>
  </si>
  <si>
    <t>Opatrenie 5.3.2 Zlepšenie spolupráce a informovanosti v oblasti voľného času</t>
  </si>
  <si>
    <t>Priorita 5.4 Mládež</t>
  </si>
  <si>
    <t>Opatrenie 5.4.1 Vytvorenie podmienok pre život a prácu mladých ľudí</t>
  </si>
  <si>
    <t>III. prioritná oblasť ZDRAVÉ MESTO</t>
  </si>
  <si>
    <t>Opatrenie 6.1.1 Rozšírenie ponuky sociálnych služieb v oblasti krátkodobej intervencie a dlhodobej starostlivosti</t>
  </si>
  <si>
    <t>Opatrenie 6.1.2 Zlepšenie systému ochrany detí a rodiny</t>
  </si>
  <si>
    <t>Opatrenie 6.1.3 Vytvoriť podmienky pre  vznik pracovných príležitostí pre znevýhodnené skupiny</t>
  </si>
  <si>
    <t xml:space="preserve">                                                                                      Priorita 7.1 Zeleň a verejné priestranstvá</t>
  </si>
  <si>
    <t>SPOLU Priorita 7.1.</t>
  </si>
  <si>
    <t>Opatrenie 5.2.1 Zvýšenie podpory športu pre verejnosť</t>
  </si>
  <si>
    <t>Opatrenie 7.1.4 Zlepšenie kvality ovzdušia v meste</t>
  </si>
  <si>
    <t>Priorita 1.3 Veda, výskum a inovácie</t>
  </si>
  <si>
    <t>Opatrenie 1.3.1 Skvalitnenie vedy a výskumu s prepojením na prax</t>
  </si>
  <si>
    <t>Priorita 2.1 Kvalitné vzdelávanie pre všetkých</t>
  </si>
  <si>
    <t>Opatrenie 2.1.1 Podpora vzdelávania a sebarozvoja pedagogických zamestnancov a zamestnancov v školstve</t>
  </si>
  <si>
    <t xml:space="preserve">Opatrenie 2.1.2 Zlepšiť prístup k odborným informáciám a odbornému poradenstvu v školstve </t>
  </si>
  <si>
    <t>Počet pripravených spoločných projektov</t>
  </si>
  <si>
    <t>Počet realizovaných spoločných projektov</t>
  </si>
  <si>
    <t>Opatrenie 2.1.4 Vytvoriť adekvátne technické podmienky a materiálne zabezpečenie vzdelávacieho procesu</t>
  </si>
  <si>
    <t>Opatrenie 1.1.1 Využitie potenciálu kultúrno-historického dedičstva, služieb a odbornosti v meste na tvorbu produktov a infraštruktúry CR</t>
  </si>
  <si>
    <t>Súkromné zdroje                     v €</t>
  </si>
  <si>
    <t>Termín začatia/ukončenia projektu</t>
  </si>
  <si>
    <t>A 1.2.1.3 Dobudovať infraštruktúru v  priemyselnom parku Šálková – Industrial park</t>
  </si>
  <si>
    <t>MsP</t>
  </si>
  <si>
    <t>vlastné</t>
  </si>
  <si>
    <t>10/2015-12/2015</t>
  </si>
  <si>
    <t>MsÚ-ORA-IP</t>
  </si>
  <si>
    <t>ROP</t>
  </si>
  <si>
    <t>MK SR</t>
  </si>
  <si>
    <t>07/2015-12/2015</t>
  </si>
  <si>
    <t>MsÚ-ORA-IP/LAPUTA</t>
  </si>
  <si>
    <t>06/2014-12/2015</t>
  </si>
  <si>
    <t>vlastné zdroje</t>
  </si>
  <si>
    <t>Envirofond</t>
  </si>
  <si>
    <t>3/2014-11/2015</t>
  </si>
  <si>
    <t>MsÚ ORA-IP</t>
  </si>
  <si>
    <t>11/2015-12/2015</t>
  </si>
  <si>
    <t xml:space="preserve">MsÚ </t>
  </si>
  <si>
    <t>09/2015-12/2015</t>
  </si>
  <si>
    <t>MsÚ/ZAaRES</t>
  </si>
  <si>
    <t>09/2015-11/2015</t>
  </si>
  <si>
    <t>MsL BB</t>
  </si>
  <si>
    <t>04/2015-10/2015</t>
  </si>
  <si>
    <t>MsÚ</t>
  </si>
  <si>
    <t>A 5.2.1.4 Podporovať športové aktivity formou poskytnutých dotácií</t>
  </si>
  <si>
    <t>01/2015-12/2023</t>
  </si>
  <si>
    <t>vlastné/súkromné zdroje</t>
  </si>
  <si>
    <t>01/2011-2/2017</t>
  </si>
  <si>
    <t>Aktivita 1.2.2.1 Vytvoriť komunikačne atraktívnu ponuku investičných možností o priemyselnom parku a meste</t>
  </si>
  <si>
    <t>01/2015-12/2015</t>
  </si>
  <si>
    <t>EU</t>
  </si>
  <si>
    <t>EU/Mesto/ZŠ</t>
  </si>
  <si>
    <t>Mesto BB</t>
  </si>
  <si>
    <t>Poznámka</t>
  </si>
  <si>
    <t xml:space="preserve"> PROJEKTY  SPOLU                                             DOPRAVA A TECHNICKÁ INFRAŠTRUKTÚRA</t>
  </si>
  <si>
    <t>Termín začatia     /      ukončenia projektu</t>
  </si>
  <si>
    <t xml:space="preserve">Aktivita 7.1.6.1/Aktivita 7.1.6.1 - Rekonštrukcia lesných ciest Šípovo-Harmančok, Cenovo-Hančky, výstavba </t>
  </si>
  <si>
    <t>vlastný</t>
  </si>
  <si>
    <t>9/2015</t>
  </si>
  <si>
    <t>Aktivita 2.1.5.5 /Projekt: Bezpečie pre seniorov-zvýšenie bezpečnosti seniorov nielen v cestnej premávke</t>
  </si>
  <si>
    <t>MsP/ denné centrá pre seniorov v pôsobnosti Mesta BB</t>
  </si>
  <si>
    <t>štát/mesto</t>
  </si>
  <si>
    <t>ORA-IP</t>
  </si>
  <si>
    <t>04/2015  -  12/2015</t>
  </si>
  <si>
    <t>Aktivita 3.1.2.9  Realizovať rekonštrukciu a modernizáciu miestnych komunikácií</t>
  </si>
  <si>
    <t>MsÚ ORA/MsÚ ÚHA, MsÚ PS-UMK</t>
  </si>
  <si>
    <t>11/2015-    04/2016</t>
  </si>
  <si>
    <t>Aktivita 7.4.1.4 /Budovanie stojísk pre kontajnery komunálneho odpadu a jeho vytriedených zložiek</t>
  </si>
  <si>
    <t>MsÚ PS-OU /MsÚ PS-UMK, MsÚ ORA</t>
  </si>
  <si>
    <t>09/2015 - 11/2015</t>
  </si>
  <si>
    <t>4/2014-12/2015</t>
  </si>
  <si>
    <t>2013/2015</t>
  </si>
  <si>
    <t>dotácia MŠVVaŠ SR/ vlastné zdroje</t>
  </si>
  <si>
    <t>2015</t>
  </si>
  <si>
    <t>ZŠ Ďumbierska   /      GAS, UMB/Strom života</t>
  </si>
  <si>
    <t>10/2013-12/2015</t>
  </si>
  <si>
    <t>Aktivita 2.1.5.4. Využívať medzinárodné kontakty a partnerstvá mesta pre rozvoj školstva /Envivalent</t>
  </si>
  <si>
    <t xml:space="preserve">Aktivita 2.1.5.2 /Metodický materiál pre zákonných zástupov detí a žiakov </t>
  </si>
  <si>
    <t xml:space="preserve"> Moravsko – Slezký kraj, SPŠCH Akademika Heirovského a Gymnázium Ostrava, Klub ekologickej výchovy Praha/Mesto BB, medzinároené partnerstvo ZŠ Trieda SNP 20, ZŠ Pieninská 27/Poľsko Maďarsko</t>
  </si>
  <si>
    <t xml:space="preserve">Aktivita 2.1.4.2 /Experimentálne overovanie efektívnosti vyučovania predmetu technika a Vybudovanie vonkajších športových ihrísk pri ZŠ </t>
  </si>
  <si>
    <t xml:space="preserve">Aktivita 2.1.5.6 / Pedagogická prax </t>
  </si>
  <si>
    <t>Mesto BB, MsÚ ŠÚ, UMB</t>
  </si>
  <si>
    <t>Aktivita 2.1.5.7 /Metodický materiál k prechodu na právnicke osoby MŠ, Metodické materiály k zápisu detí do MŠ a ZŠ</t>
  </si>
  <si>
    <t>MsÚ ŠÚ</t>
  </si>
  <si>
    <t>04/2015 - 11/2015</t>
  </si>
  <si>
    <t>MV SR</t>
  </si>
  <si>
    <t>2014/trvá</t>
  </si>
  <si>
    <t>Aktivita 1.1.1.2 /projekt "Bystrické more", spracovaná vizualizácia projektu, prezentácia podnikateľom v oblasti CR</t>
  </si>
  <si>
    <t>OPM  /   UHA,KPU</t>
  </si>
  <si>
    <t>Aktivita 1.1.1.5  / Barborská cesta</t>
  </si>
  <si>
    <t>OOCR SS/OPM</t>
  </si>
  <si>
    <t>platené z rozpočtu OOCR SS</t>
  </si>
  <si>
    <t>OPM/OOCRSS</t>
  </si>
  <si>
    <t>vlastné, granty</t>
  </si>
  <si>
    <t>Aktivita 1.1.1.10 /2 projekty vzdelávania -Pustý hrad, Hotel Tenis /OOCR SS aktivita/</t>
  </si>
  <si>
    <t>Caleh/OPM</t>
  </si>
  <si>
    <t>vlastné, dotácie ,granty</t>
  </si>
  <si>
    <t xml:space="preserve">Aktivita 1.1.1.13 /po stopách L.Hudeca - propagačný materiál Banskobystrické korene slávneho šangajského architekta </t>
  </si>
  <si>
    <t>Aktivita 1.1.2.1 /workshop so subjektami CR - stretnutie podnikateľov v oblasti CR, máj 2015, Hotel Dixon, prezentácia projektu BB more</t>
  </si>
  <si>
    <t>vlastné, cudzie</t>
  </si>
  <si>
    <t>OPM</t>
  </si>
  <si>
    <t>2015/trvá</t>
  </si>
  <si>
    <t>Aktivita 1.1.2.2/redizajn stránky "podujatiabb "</t>
  </si>
  <si>
    <t>Aktivita 1.1.2.5 /Môj projekt pre región, Objavuj a vyhraj</t>
  </si>
  <si>
    <t>OPM/BBGMP, UMB, SAŽP</t>
  </si>
  <si>
    <t>Aktivita 1.1.2.3 /printové informačné materiály a knižné publikácie, redizajn</t>
  </si>
  <si>
    <t>Aktivita 1.1.3.1 /účasť na veľtrhoch a výstavách - Turistica Bistriciensis , WTM Londýn, Regiontour Košice, Obchodná misia Rumunsko-Maďarsko, Prezentácia Krakov, Famtrip touroperátorov zo Škandinávie, ATOI Praha, kongres touroperátorov</t>
  </si>
  <si>
    <t>OOCR SS/ OPM</t>
  </si>
  <si>
    <t>01/2015 / 12/2015</t>
  </si>
  <si>
    <t>Aktivita 1.1.3.5 /platené kampane na FCB/3 podujatia</t>
  </si>
  <si>
    <t>Aktivita 1.1.1.1 /  Nové výlepné plochy, koše, lavičky, jednotný vizuál terás v CMZ</t>
  </si>
  <si>
    <t>Dotácia vlády SR</t>
  </si>
  <si>
    <t>2/2015</t>
  </si>
  <si>
    <t>MŠ SR</t>
  </si>
  <si>
    <t>zhotovená PD pre ÚR, vydané ÚR</t>
  </si>
  <si>
    <t>Aktivita 3.1.2.6 / vybudovanie parkoviska ( 117 parkovacích miest) na Rudohorskej ul.</t>
  </si>
  <si>
    <t>09/2015 -12/2015</t>
  </si>
  <si>
    <t xml:space="preserve">3/2013 </t>
  </si>
  <si>
    <t>vypracovaná PS pre SP, príprava pre vyriešenie majetkových vzťahov k pozemkom</t>
  </si>
  <si>
    <t>A 5.1.1.3 Obnova bašty mestského opevnenia z pol. 16. st. (2320/2) a priľahlej prístavby meštianskeho domu z 19. st. (ÚZPF č. 10024/0, Lazovná ulica</t>
  </si>
  <si>
    <t>Aktivita 2.1.4.1 /Rozšírenie kapacity MŠ Družby 3, Banská Bystrica  a MŠ Tatranská</t>
  </si>
  <si>
    <t xml:space="preserve">Aktivita 2.1.1.1 /projekt MRK II , PRINED </t>
  </si>
  <si>
    <t xml:space="preserve"> A 2.1.5.3 spoluprácu inštitúcií v meste a škôl a školských zariadení vo výchovnovzdelávacej činnosti / Erasmus +spolupráca s gymnáziom A. Sládkoviča a stromom života (zapojená ZŠ Ďumbierka) </t>
  </si>
  <si>
    <t>Aktivita 3.1.4.2 /vybudovanie cyklotrasy Hušták – ESC – Podlavice</t>
  </si>
  <si>
    <t>A 3.2.1.5 /Zvýšenie prevencie kriminality v uliciach Lazovná a Horná - 4 kamery</t>
  </si>
  <si>
    <t>A 5.1.1.1 / Modernizácia a rekonštrukcia Robotníckeho domu Banská Bystrica</t>
  </si>
  <si>
    <t>A 5.1.1.2 /Kaštieľ Radvanských s areálom v Banskej Bystrici - príprava na obnovu, ÚZPF 73/1-5</t>
  </si>
  <si>
    <t>A 5.1.1.3 Rekonštruovať kultúrne pamiatky -Serpentíny Urpín - oprava, rekonštrukcia a modernizácia</t>
  </si>
  <si>
    <t xml:space="preserve">A 5.1.1.4 Oprava 48 vojnových hrobov vojakov 2. sv. vojny na rímskokatolíckom cintoríne Nám. Š. Moysesa a socha partizána pri malej stanici v Banskej Bystrici </t>
  </si>
  <si>
    <t>Aktivita 5.1.1.4/obnova vojnového cintorína z 1.sv. vojny v Majeri</t>
  </si>
  <si>
    <t>MsÚ OPM-KU</t>
  </si>
  <si>
    <t xml:space="preserve">príprava - zrealizovaný výskum, spracovana ideová štúdia, dočasne  obnovených 15 hrobov s ich identifikáciou </t>
  </si>
  <si>
    <t>Aktivita 5.1.1.5</t>
  </si>
  <si>
    <t>Aktivita 5.1.1.7</t>
  </si>
  <si>
    <t xml:space="preserve"> Vypracovaná analytická časť dokumentu </t>
  </si>
  <si>
    <t xml:space="preserve"> A 5.2.1.1 Vypracovať strategický dokument o rozvoji a podpore športu v meste podľa pravidiel ACES</t>
  </si>
  <si>
    <t>08/2015 - trvá</t>
  </si>
  <si>
    <t>Aktivita 5.2.2.1/korčuliarska dráha v Parku pod Pamätníkom SNP</t>
  </si>
  <si>
    <t xml:space="preserve"> A  5.2.2.1 Podporovať budovanie nových ihrísk a areálov  - ZŠ Radvanská multifunkčné ihrisko</t>
  </si>
  <si>
    <t>projektová príprava – umiestnenie dráhy, majetkové vysporiadanie pozemkov a spracovanie zadania pre PD pre ÚR</t>
  </si>
  <si>
    <t>dotácia úradu vlády SR / vlastné</t>
  </si>
  <si>
    <t>A 6.1.1.4 Zriadiť a modenizovať komunitné centrá /Rekonštrukcia komunitného centra Fončorda</t>
  </si>
  <si>
    <t xml:space="preserve"> Mestský park,Radvanský park, Tr. SNP</t>
  </si>
  <si>
    <t>obnova chodníkov  v parčíku pred MsÚ</t>
  </si>
  <si>
    <t>MsÚ PS-UMK/MsÚ PS-OU, MsÚ ÚHA</t>
  </si>
  <si>
    <t>A 7.1.1.1 /1 Revitalizácia parkov v meste</t>
  </si>
  <si>
    <t>A 7.1.1.2 / Obnova povrchu komunikácií pre peších (chodníkov )</t>
  </si>
  <si>
    <t>Gorkého, Okružná, Ďumbierska, Skuteckého, Cikkerova, Bellušova, B. Nemcovej, Jesenského, ul. 29. augusta, Rázusova, ul. 9. mája</t>
  </si>
  <si>
    <t xml:space="preserve">A 7.1.1.4 Revitalizovať stromoradia pozdĺž komunikácií (podľa Generelu zelene mesta Banská Bystrica) </t>
  </si>
  <si>
    <t>Rekonštrukcia chaty Tajchy</t>
  </si>
  <si>
    <t xml:space="preserve">A 7.1.6.2 Uskutočňovať zásahy v lesoch alebo v chránených územiach s orientáciou na využitie ich relaxačných, edukačných a športovoturistických funkcií </t>
  </si>
  <si>
    <t xml:space="preserve">A 7.1.6.3/Lesnícke environmentálne platby - záväzok plniť obmedzenia v CHVU Veľká Fatra </t>
  </si>
  <si>
    <t xml:space="preserve"> seminár ProSilva Breziny</t>
  </si>
  <si>
    <t xml:space="preserve">Aktivita 7.3.1.5 / Terénne exkurzie </t>
  </si>
  <si>
    <t>vybudovanie 3 stojísk na kontajnery komunálneho odpadu a jeho vytriedených zložiek  na ul. Sládkovičova, Hronská a Ľupčianska</t>
  </si>
  <si>
    <t>Ekonomický rozvoj</t>
  </si>
  <si>
    <t>Vzdelávanie</t>
  </si>
  <si>
    <t>Moderná samospráva</t>
  </si>
  <si>
    <t>Kultúra, šport, voľný čas a mládež</t>
  </si>
  <si>
    <t>Sociálny rozvoj, bývanie a zdravie</t>
  </si>
  <si>
    <t>Životné prostredie</t>
  </si>
  <si>
    <t>Program</t>
  </si>
  <si>
    <t>Doprava a technická infraštruktúra</t>
  </si>
  <si>
    <t>Aktivita 6.1.3.2 /Podpora programu Aktívnej politiky trhu práce ( APTP) 2015- národný projekt</t>
  </si>
  <si>
    <t>UPSVaR BB</t>
  </si>
  <si>
    <t>ESF</t>
  </si>
  <si>
    <t>1/2015-12/2015</t>
  </si>
  <si>
    <t xml:space="preserve">Aktivita 6.1.3.3 / podporovať zamestnanie zdravotne postihnutých občanov - národný projekt </t>
  </si>
  <si>
    <t>Aktivita 6.1.3.1 / projekt"ABBS"</t>
  </si>
  <si>
    <t>MsÚ OSV</t>
  </si>
  <si>
    <t>Aktivita 6.1.3.1 /REPAS- vzdelávacie projekty pre dlhopdobo nezamestnaných</t>
  </si>
  <si>
    <t>1/2015 - 12/2015</t>
  </si>
  <si>
    <t>01/2015-</t>
  </si>
  <si>
    <t>Aktivita 6.1.1.1</t>
  </si>
  <si>
    <t xml:space="preserve">Spolu za II. prioritnú oblasť rozvoja                       Občianske mesto </t>
  </si>
  <si>
    <t>Spolu za III. prioritnú oblasť rozvoja                        Zdravé mesto</t>
  </si>
  <si>
    <t xml:space="preserve">Sumár významných  projektov v Eur realizovaných na území mesta Banská Bystrica v rokoch 2015-2023 </t>
  </si>
  <si>
    <t>Spolu za I. prioritnú oblasť rozvoja                      Prosperujúce mesto</t>
  </si>
  <si>
    <t>Aktivita 5.2.1.2 /Európske mesto športu 2017</t>
  </si>
  <si>
    <t>Vlastné zdroje/cudzie</t>
  </si>
  <si>
    <t>3/2015/trvá</t>
  </si>
  <si>
    <t>príprava projektu a podaná žiadosť , príprava loga, delgácia z 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</si>
</sst>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11" fillId="0" borderId="0" xfId="0" applyFont="1" applyFill="1"/>
    <xf numFmtId="3" fontId="0" fillId="0" borderId="0" xfId="0" applyNumberFormat="1"/>
    <xf numFmtId="0" fontId="0" fillId="0" borderId="0" xfId="0" applyProtection="1">
      <protection locked="0"/>
    </xf>
    <xf numFmtId="3" fontId="0" fillId="0" borderId="1" xfId="0" applyNumberFormat="1" applyBorder="1" applyAlignment="1">
      <alignment horizontal="center" vertical="center" wrapText="1"/>
    </xf>
    <xf numFmtId="0" fontId="15" fillId="0" borderId="0" xfId="0" applyFont="1"/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0" xfId="0" applyBorder="1" applyAlignment="1"/>
    <xf numFmtId="0" fontId="15" fillId="2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 applyBorder="1"/>
    <xf numFmtId="3" fontId="15" fillId="0" borderId="7" xfId="0" applyNumberFormat="1" applyFont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3" fontId="17" fillId="4" borderId="17" xfId="0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8" fillId="4" borderId="15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17" fillId="4" borderId="18" xfId="0" applyNumberFormat="1" applyFont="1" applyFill="1" applyBorder="1" applyAlignment="1">
      <alignment horizontal="right"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17" fillId="4" borderId="20" xfId="0" applyNumberFormat="1" applyFont="1" applyFill="1" applyBorder="1" applyAlignment="1">
      <alignment horizontal="right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3" fontId="18" fillId="5" borderId="25" xfId="0" applyNumberFormat="1" applyFont="1" applyFill="1" applyBorder="1" applyAlignment="1">
      <alignment horizontal="right" vertical="center" wrapText="1"/>
    </xf>
    <xf numFmtId="3" fontId="18" fillId="5" borderId="26" xfId="0" applyNumberFormat="1" applyFont="1" applyFill="1" applyBorder="1" applyAlignment="1">
      <alignment horizontal="right" vertical="center" wrapText="1"/>
    </xf>
    <xf numFmtId="0" fontId="4" fillId="0" borderId="0" xfId="0" applyFont="1"/>
    <xf numFmtId="3" fontId="18" fillId="5" borderId="28" xfId="0" applyNumberFormat="1" applyFont="1" applyFill="1" applyBorder="1" applyAlignment="1">
      <alignment horizontal="right" vertical="center" wrapText="1"/>
    </xf>
    <xf numFmtId="0" fontId="17" fillId="3" borderId="15" xfId="0" applyFont="1" applyFill="1" applyBorder="1" applyAlignment="1">
      <alignment vertical="center" wrapText="1"/>
    </xf>
    <xf numFmtId="0" fontId="17" fillId="3" borderId="19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3" fontId="17" fillId="4" borderId="29" xfId="0" applyNumberFormat="1" applyFont="1" applyFill="1" applyBorder="1" applyAlignment="1">
      <alignment horizontal="right" vertical="center" wrapText="1"/>
    </xf>
    <xf numFmtId="3" fontId="17" fillId="4" borderId="16" xfId="0" applyNumberFormat="1" applyFont="1" applyFill="1" applyBorder="1" applyAlignment="1">
      <alignment horizontal="right" vertical="center" wrapText="1"/>
    </xf>
    <xf numFmtId="3" fontId="19" fillId="5" borderId="22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/>
    </xf>
    <xf numFmtId="3" fontId="0" fillId="0" borderId="0" xfId="0" applyNumberForma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 wrapText="1"/>
    </xf>
    <xf numFmtId="3" fontId="17" fillId="4" borderId="22" xfId="0" applyNumberFormat="1" applyFont="1" applyFill="1" applyBorder="1" applyAlignment="1">
      <alignment horizontal="right" vertical="center" wrapText="1"/>
    </xf>
    <xf numFmtId="3" fontId="18" fillId="5" borderId="51" xfId="0" applyNumberFormat="1" applyFont="1" applyFill="1" applyBorder="1" applyAlignment="1">
      <alignment horizontal="right" vertical="center" wrapText="1"/>
    </xf>
    <xf numFmtId="3" fontId="14" fillId="5" borderId="24" xfId="0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0" fillId="5" borderId="4" xfId="0" applyNumberFormat="1" applyFill="1" applyBorder="1" applyAlignment="1">
      <alignment horizontal="right" vertical="center" wrapText="1"/>
    </xf>
    <xf numFmtId="3" fontId="0" fillId="5" borderId="2" xfId="0" applyNumberForma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 wrapText="1"/>
    </xf>
    <xf numFmtId="3" fontId="0" fillId="5" borderId="30" xfId="0" applyNumberFormat="1" applyFill="1" applyBorder="1" applyAlignment="1">
      <alignment horizontal="center" vertical="center" wrapText="1"/>
    </xf>
    <xf numFmtId="3" fontId="0" fillId="5" borderId="25" xfId="0" applyNumberForma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3" fontId="8" fillId="5" borderId="18" xfId="0" applyNumberFormat="1" applyFont="1" applyFill="1" applyBorder="1" applyAlignment="1">
      <alignment vertical="center" wrapText="1"/>
    </xf>
    <xf numFmtId="3" fontId="8" fillId="5" borderId="20" xfId="0" applyNumberFormat="1" applyFont="1" applyFill="1" applyBorder="1" applyAlignment="1">
      <alignment vertical="center" wrapText="1"/>
    </xf>
    <xf numFmtId="3" fontId="0" fillId="5" borderId="2" xfId="0" applyNumberFormat="1" applyFill="1" applyBorder="1" applyAlignment="1">
      <alignment horizontal="center" vertical="center" wrapText="1"/>
    </xf>
    <xf numFmtId="3" fontId="19" fillId="5" borderId="17" xfId="0" applyNumberFormat="1" applyFont="1" applyFill="1" applyBorder="1" applyAlignment="1">
      <alignment horizontal="center" vertical="center" wrapText="1"/>
    </xf>
    <xf numFmtId="3" fontId="8" fillId="5" borderId="20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18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7" fillId="2" borderId="0" xfId="0" applyFont="1" applyFill="1" applyBorder="1" applyAlignment="1">
      <alignment vertical="center" wrapText="1"/>
    </xf>
    <xf numFmtId="3" fontId="17" fillId="4" borderId="17" xfId="0" applyNumberFormat="1" applyFont="1" applyFill="1" applyBorder="1" applyAlignment="1">
      <alignment vertical="center" wrapText="1"/>
    </xf>
    <xf numFmtId="0" fontId="10" fillId="0" borderId="0" xfId="0" applyFont="1"/>
    <xf numFmtId="3" fontId="8" fillId="4" borderId="17" xfId="0" applyNumberFormat="1" applyFont="1" applyFill="1" applyBorder="1" applyAlignment="1">
      <alignment horizontal="right" vertical="center" wrapText="1"/>
    </xf>
    <xf numFmtId="3" fontId="8" fillId="4" borderId="15" xfId="0" applyNumberFormat="1" applyFont="1" applyFill="1" applyBorder="1" applyAlignment="1">
      <alignment horizontal="right" vertical="center" wrapText="1"/>
    </xf>
    <xf numFmtId="3" fontId="17" fillId="4" borderId="15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14" fillId="5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0" xfId="0" applyFont="1" applyFill="1"/>
    <xf numFmtId="3" fontId="2" fillId="5" borderId="17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/>
    <xf numFmtId="3" fontId="10" fillId="0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8" fillId="0" borderId="60" xfId="0" applyFont="1" applyFill="1" applyBorder="1" applyAlignment="1">
      <alignment vertical="center" wrapText="1"/>
    </xf>
    <xf numFmtId="3" fontId="2" fillId="5" borderId="15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 wrapText="1"/>
    </xf>
    <xf numFmtId="3" fontId="8" fillId="3" borderId="15" xfId="0" applyNumberFormat="1" applyFont="1" applyFill="1" applyBorder="1" applyAlignment="1">
      <alignment vertical="center" wrapText="1"/>
    </xf>
    <xf numFmtId="3" fontId="8" fillId="3" borderId="19" xfId="0" applyNumberFormat="1" applyFont="1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17" fillId="3" borderId="15" xfId="0" applyNumberFormat="1" applyFont="1" applyFill="1" applyBorder="1" applyAlignment="1">
      <alignment vertical="center" wrapText="1"/>
    </xf>
    <xf numFmtId="3" fontId="17" fillId="3" borderId="19" xfId="0" applyNumberFormat="1" applyFont="1" applyFill="1" applyBorder="1" applyAlignment="1">
      <alignment vertical="center" wrapText="1"/>
    </xf>
    <xf numFmtId="49" fontId="8" fillId="4" borderId="19" xfId="0" applyNumberFormat="1" applyFont="1" applyFill="1" applyBorder="1" applyAlignment="1">
      <alignment vertical="center" wrapText="1"/>
    </xf>
    <xf numFmtId="49" fontId="8" fillId="4" borderId="16" xfId="0" applyNumberFormat="1" applyFont="1" applyFill="1" applyBorder="1" applyAlignment="1">
      <alignment vertical="center" wrapText="1"/>
    </xf>
    <xf numFmtId="49" fontId="0" fillId="0" borderId="0" xfId="0" applyNumberFormat="1" applyAlignment="1"/>
    <xf numFmtId="49" fontId="2" fillId="0" borderId="0" xfId="0" applyNumberFormat="1" applyFont="1"/>
    <xf numFmtId="3" fontId="8" fillId="3" borderId="16" xfId="0" applyNumberFormat="1" applyFont="1" applyFill="1" applyBorder="1" applyAlignment="1">
      <alignment vertical="center" wrapText="1"/>
    </xf>
    <xf numFmtId="3" fontId="17" fillId="3" borderId="16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vertical="center" wrapText="1"/>
    </xf>
    <xf numFmtId="49" fontId="8" fillId="3" borderId="17" xfId="0" applyNumberFormat="1" applyFont="1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vertical="center" wrapText="1"/>
    </xf>
    <xf numFmtId="3" fontId="0" fillId="7" borderId="1" xfId="0" applyNumberFormat="1" applyFill="1" applyBorder="1" applyAlignment="1">
      <alignment vertical="center" wrapText="1"/>
    </xf>
    <xf numFmtId="3" fontId="17" fillId="4" borderId="62" xfId="0" applyNumberFormat="1" applyFont="1" applyFill="1" applyBorder="1" applyAlignment="1">
      <alignment vertical="center" wrapText="1"/>
    </xf>
    <xf numFmtId="3" fontId="17" fillId="4" borderId="44" xfId="0" applyNumberFormat="1" applyFont="1" applyFill="1" applyBorder="1" applyAlignment="1">
      <alignment vertical="center" wrapText="1"/>
    </xf>
    <xf numFmtId="3" fontId="17" fillId="4" borderId="46" xfId="0" applyNumberFormat="1" applyFont="1" applyFill="1" applyBorder="1" applyAlignment="1">
      <alignment vertical="center" wrapText="1"/>
    </xf>
    <xf numFmtId="3" fontId="17" fillId="4" borderId="61" xfId="0" applyNumberFormat="1" applyFont="1" applyFill="1" applyBorder="1" applyAlignment="1">
      <alignment vertical="center" wrapText="1"/>
    </xf>
    <xf numFmtId="3" fontId="17" fillId="4" borderId="18" xfId="0" applyNumberFormat="1" applyFont="1" applyFill="1" applyBorder="1" applyAlignment="1">
      <alignment vertical="center" wrapText="1"/>
    </xf>
    <xf numFmtId="3" fontId="17" fillId="4" borderId="41" xfId="0" applyNumberFormat="1" applyFont="1" applyFill="1" applyBorder="1" applyAlignment="1">
      <alignment vertical="center" wrapText="1"/>
    </xf>
    <xf numFmtId="0" fontId="13" fillId="0" borderId="0" xfId="0" applyFont="1" applyBorder="1" applyAlignment="1"/>
    <xf numFmtId="0" fontId="20" fillId="0" borderId="0" xfId="0" applyFont="1" applyBorder="1" applyAlignment="1"/>
    <xf numFmtId="3" fontId="17" fillId="4" borderId="63" xfId="0" applyNumberFormat="1" applyFont="1" applyFill="1" applyBorder="1" applyAlignment="1">
      <alignment vertical="center" wrapText="1"/>
    </xf>
    <xf numFmtId="3" fontId="17" fillId="4" borderId="64" xfId="0" applyNumberFormat="1" applyFont="1" applyFill="1" applyBorder="1" applyAlignment="1">
      <alignment vertical="center" wrapText="1"/>
    </xf>
    <xf numFmtId="3" fontId="17" fillId="4" borderId="65" xfId="0" applyNumberFormat="1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Border="1"/>
    <xf numFmtId="0" fontId="12" fillId="0" borderId="0" xfId="0" applyFont="1"/>
    <xf numFmtId="49" fontId="17" fillId="4" borderId="19" xfId="0" applyNumberFormat="1" applyFont="1" applyFill="1" applyBorder="1" applyAlignment="1">
      <alignment vertical="center" wrapText="1"/>
    </xf>
    <xf numFmtId="49" fontId="17" fillId="4" borderId="16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3" fontId="19" fillId="5" borderId="2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7" fillId="3" borderId="39" xfId="0" applyNumberFormat="1" applyFont="1" applyFill="1" applyBorder="1" applyAlignment="1">
      <alignment horizontal="center" vertical="center" wrapText="1"/>
    </xf>
    <xf numFmtId="49" fontId="0" fillId="3" borderId="23" xfId="0" applyNumberForma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17" fillId="3" borderId="17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3" fontId="17" fillId="4" borderId="16" xfId="0" applyNumberFormat="1" applyFont="1" applyFill="1" applyBorder="1" applyAlignment="1">
      <alignment vertical="center" wrapText="1"/>
    </xf>
    <xf numFmtId="3" fontId="8" fillId="5" borderId="61" xfId="0" applyNumberFormat="1" applyFont="1" applyFill="1" applyBorder="1" applyAlignment="1">
      <alignment horizontal="center" vertical="center" wrapText="1"/>
    </xf>
    <xf numFmtId="49" fontId="17" fillId="4" borderId="19" xfId="0" applyNumberFormat="1" applyFont="1" applyFill="1" applyBorder="1" applyAlignment="1">
      <alignment vertical="center"/>
    </xf>
    <xf numFmtId="49" fontId="17" fillId="4" borderId="16" xfId="0" applyNumberFormat="1" applyFont="1" applyFill="1" applyBorder="1" applyAlignment="1">
      <alignment vertical="center"/>
    </xf>
    <xf numFmtId="49" fontId="19" fillId="3" borderId="17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3" fontId="8" fillId="5" borderId="44" xfId="0" applyNumberFormat="1" applyFon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9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9" fontId="8" fillId="3" borderId="12" xfId="0" applyNumberFormat="1" applyFont="1" applyFill="1" applyBorder="1" applyAlignment="1">
      <alignment vertical="center" wrapText="1"/>
    </xf>
    <xf numFmtId="49" fontId="8" fillId="3" borderId="15" xfId="0" applyNumberFormat="1" applyFont="1" applyFill="1" applyBorder="1" applyAlignment="1">
      <alignment vertical="center" wrapText="1"/>
    </xf>
    <xf numFmtId="49" fontId="8" fillId="3" borderId="4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4" fillId="5" borderId="24" xfId="0" applyNumberFormat="1" applyFont="1" applyFill="1" applyBorder="1" applyAlignment="1">
      <alignment horizontal="right" vertical="center" wrapText="1"/>
    </xf>
    <xf numFmtId="3" fontId="14" fillId="5" borderId="2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horizontal="right" vertical="center" wrapText="1"/>
    </xf>
    <xf numFmtId="3" fontId="8" fillId="5" borderId="44" xfId="0" applyNumberFormat="1" applyFont="1" applyFill="1" applyBorder="1" applyAlignment="1">
      <alignment horizontal="right" vertical="center" wrapText="1"/>
    </xf>
    <xf numFmtId="3" fontId="8" fillId="4" borderId="17" xfId="0" applyNumberFormat="1" applyFont="1" applyFill="1" applyBorder="1" applyAlignment="1">
      <alignment horizontal="center" vertical="center" wrapText="1"/>
    </xf>
    <xf numFmtId="3" fontId="17" fillId="4" borderId="17" xfId="0" applyNumberFormat="1" applyFont="1" applyFill="1" applyBorder="1" applyAlignment="1">
      <alignment horizontal="center" vertical="center" wrapText="1"/>
    </xf>
    <xf numFmtId="3" fontId="8" fillId="5" borderId="18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3" fontId="14" fillId="5" borderId="54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3" fontId="0" fillId="6" borderId="7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14" fillId="5" borderId="30" xfId="0" applyNumberFormat="1" applyFont="1" applyFill="1" applyBorder="1" applyAlignment="1">
      <alignment horizontal="center" vertical="center" wrapText="1"/>
    </xf>
    <xf numFmtId="3" fontId="14" fillId="5" borderId="23" xfId="0" applyNumberFormat="1" applyFont="1" applyFill="1" applyBorder="1" applyAlignment="1">
      <alignment horizontal="center" vertical="center" wrapText="1"/>
    </xf>
    <xf numFmtId="3" fontId="14" fillId="5" borderId="22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vertical="center" wrapText="1"/>
    </xf>
    <xf numFmtId="49" fontId="17" fillId="3" borderId="20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14" fillId="5" borderId="9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vertical="center" wrapText="1"/>
    </xf>
    <xf numFmtId="3" fontId="15" fillId="7" borderId="60" xfId="0" applyNumberFormat="1" applyFont="1" applyFill="1" applyBorder="1" applyAlignment="1">
      <alignment vertical="center" wrapText="1"/>
    </xf>
    <xf numFmtId="3" fontId="15" fillId="3" borderId="11" xfId="0" applyNumberFormat="1" applyFont="1" applyFill="1" applyBorder="1" applyAlignment="1">
      <alignment vertical="center" wrapText="1"/>
    </xf>
    <xf numFmtId="3" fontId="15" fillId="3" borderId="9" xfId="0" applyNumberFormat="1" applyFont="1" applyFill="1" applyBorder="1" applyAlignment="1">
      <alignment vertical="center" wrapText="1"/>
    </xf>
    <xf numFmtId="3" fontId="15" fillId="7" borderId="68" xfId="0" applyNumberFormat="1" applyFont="1" applyFill="1" applyBorder="1" applyAlignment="1">
      <alignment vertical="center" wrapText="1"/>
    </xf>
    <xf numFmtId="3" fontId="10" fillId="3" borderId="15" xfId="0" applyNumberFormat="1" applyFont="1" applyFill="1" applyBorder="1" applyAlignment="1"/>
    <xf numFmtId="3" fontId="10" fillId="3" borderId="16" xfId="0" applyNumberFormat="1" applyFont="1" applyFill="1" applyBorder="1" applyAlignment="1"/>
    <xf numFmtId="3" fontId="10" fillId="3" borderId="19" xfId="0" applyNumberFormat="1" applyFont="1" applyFill="1" applyBorder="1" applyAlignment="1"/>
    <xf numFmtId="3" fontId="0" fillId="3" borderId="15" xfId="0" applyNumberForma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49" fontId="17" fillId="4" borderId="38" xfId="0" applyNumberFormat="1" applyFont="1" applyFill="1" applyBorder="1" applyAlignment="1">
      <alignment horizontal="center" vertical="center" wrapText="1"/>
    </xf>
    <xf numFmtId="3" fontId="0" fillId="3" borderId="32" xfId="0" applyNumberFormat="1" applyFill="1" applyBorder="1" applyAlignment="1"/>
    <xf numFmtId="3" fontId="4" fillId="3" borderId="33" xfId="0" applyNumberFormat="1" applyFont="1" applyFill="1" applyBorder="1" applyAlignment="1"/>
    <xf numFmtId="3" fontId="17" fillId="3" borderId="32" xfId="0" applyNumberFormat="1" applyFont="1" applyFill="1" applyBorder="1" applyAlignment="1"/>
    <xf numFmtId="3" fontId="17" fillId="3" borderId="33" xfId="0" applyNumberFormat="1" applyFont="1" applyFill="1" applyBorder="1" applyAlignment="1"/>
    <xf numFmtId="49" fontId="8" fillId="3" borderId="15" xfId="0" applyNumberFormat="1" applyFont="1" applyFill="1" applyBorder="1" applyAlignment="1">
      <alignment horizontal="center" vertical="center" wrapText="1"/>
    </xf>
    <xf numFmtId="49" fontId="17" fillId="4" borderId="36" xfId="0" applyNumberFormat="1" applyFont="1" applyFill="1" applyBorder="1" applyAlignment="1">
      <alignment vertical="center" wrapText="1"/>
    </xf>
    <xf numFmtId="49" fontId="17" fillId="4" borderId="20" xfId="0" applyNumberFormat="1" applyFont="1" applyFill="1" applyBorder="1" applyAlignment="1">
      <alignment vertical="center" wrapText="1"/>
    </xf>
    <xf numFmtId="3" fontId="0" fillId="3" borderId="19" xfId="0" applyNumberFormat="1" applyFill="1" applyBorder="1" applyAlignment="1"/>
    <xf numFmtId="3" fontId="0" fillId="3" borderId="16" xfId="0" applyNumberFormat="1" applyFill="1" applyBorder="1" applyAlignment="1"/>
    <xf numFmtId="3" fontId="15" fillId="6" borderId="8" xfId="0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Border="1" applyAlignment="1"/>
    <xf numFmtId="3" fontId="17" fillId="3" borderId="37" xfId="0" applyNumberFormat="1" applyFont="1" applyFill="1" applyBorder="1" applyAlignment="1"/>
    <xf numFmtId="49" fontId="10" fillId="5" borderId="15" xfId="0" applyNumberFormat="1" applyFont="1" applyFill="1" applyBorder="1" applyAlignment="1">
      <alignment vertical="center"/>
    </xf>
    <xf numFmtId="49" fontId="10" fillId="5" borderId="19" xfId="0" applyNumberFormat="1" applyFont="1" applyFill="1" applyBorder="1" applyAlignment="1">
      <alignment vertical="center"/>
    </xf>
    <xf numFmtId="49" fontId="0" fillId="5" borderId="19" xfId="0" applyNumberFormat="1" applyFill="1" applyBorder="1" applyAlignment="1">
      <alignment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vertical="center"/>
    </xf>
    <xf numFmtId="49" fontId="8" fillId="4" borderId="38" xfId="0" applyNumberFormat="1" applyFont="1" applyFill="1" applyBorder="1" applyAlignment="1">
      <alignment vertical="center"/>
    </xf>
    <xf numFmtId="49" fontId="8" fillId="4" borderId="33" xfId="0" applyNumberFormat="1" applyFont="1" applyFill="1" applyBorder="1" applyAlignment="1">
      <alignment vertical="center" wrapText="1"/>
    </xf>
    <xf numFmtId="49" fontId="8" fillId="4" borderId="32" xfId="0" applyNumberFormat="1" applyFont="1" applyFill="1" applyBorder="1" applyAlignment="1">
      <alignment vertical="center" wrapText="1"/>
    </xf>
    <xf numFmtId="49" fontId="17" fillId="4" borderId="43" xfId="0" applyNumberFormat="1" applyFont="1" applyFill="1" applyBorder="1" applyAlignment="1">
      <alignment vertical="center" wrapText="1"/>
    </xf>
    <xf numFmtId="49" fontId="4" fillId="5" borderId="15" xfId="0" applyNumberFormat="1" applyFont="1" applyFill="1" applyBorder="1" applyAlignment="1">
      <alignment vertical="center"/>
    </xf>
    <xf numFmtId="49" fontId="4" fillId="5" borderId="19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25" fillId="4" borderId="16" xfId="0" applyNumberFormat="1" applyFont="1" applyFill="1" applyBorder="1" applyAlignment="1">
      <alignment vertical="center" wrapText="1"/>
    </xf>
    <xf numFmtId="49" fontId="15" fillId="0" borderId="0" xfId="0" applyNumberFormat="1" applyFont="1"/>
    <xf numFmtId="49" fontId="10" fillId="2" borderId="0" xfId="0" applyNumberFormat="1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vertical="center" wrapText="1"/>
    </xf>
    <xf numFmtId="1" fontId="14" fillId="5" borderId="24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right" vertical="center" wrapText="1"/>
    </xf>
    <xf numFmtId="1" fontId="8" fillId="4" borderId="15" xfId="0" applyNumberFormat="1" applyFont="1" applyFill="1" applyBorder="1" applyAlignment="1">
      <alignment horizontal="right" vertical="center" wrapText="1"/>
    </xf>
    <xf numFmtId="1" fontId="8" fillId="3" borderId="15" xfId="0" applyNumberFormat="1" applyFont="1" applyFill="1" applyBorder="1" applyAlignment="1">
      <alignment vertical="center" wrapText="1"/>
    </xf>
    <xf numFmtId="1" fontId="8" fillId="3" borderId="19" xfId="0" applyNumberFormat="1" applyFont="1" applyFill="1" applyBorder="1" applyAlignment="1">
      <alignment vertical="center" wrapText="1"/>
    </xf>
    <xf numFmtId="1" fontId="8" fillId="3" borderId="16" xfId="0" applyNumberFormat="1" applyFont="1" applyFill="1" applyBorder="1" applyAlignment="1">
      <alignment vertical="center" wrapText="1"/>
    </xf>
    <xf numFmtId="1" fontId="0" fillId="5" borderId="1" xfId="0" applyNumberFormat="1" applyFill="1" applyBorder="1" applyAlignment="1">
      <alignment horizontal="right" vertical="center" wrapText="1"/>
    </xf>
    <xf numFmtId="1" fontId="0" fillId="5" borderId="4" xfId="0" applyNumberFormat="1" applyFill="1" applyBorder="1" applyAlignment="1">
      <alignment horizontal="right" vertical="center" wrapText="1"/>
    </xf>
    <xf numFmtId="1" fontId="17" fillId="4" borderId="17" xfId="0" applyNumberFormat="1" applyFont="1" applyFill="1" applyBorder="1" applyAlignment="1">
      <alignment horizontal="right" vertical="center" wrapText="1"/>
    </xf>
    <xf numFmtId="1" fontId="17" fillId="4" borderId="15" xfId="0" applyNumberFormat="1" applyFont="1" applyFill="1" applyBorder="1" applyAlignment="1">
      <alignment horizontal="right" vertical="center" wrapText="1"/>
    </xf>
    <xf numFmtId="1" fontId="17" fillId="3" borderId="15" xfId="0" applyNumberFormat="1" applyFont="1" applyFill="1" applyBorder="1" applyAlignment="1">
      <alignment vertical="center" wrapText="1"/>
    </xf>
    <xf numFmtId="1" fontId="17" fillId="3" borderId="19" xfId="0" applyNumberFormat="1" applyFont="1" applyFill="1" applyBorder="1" applyAlignment="1">
      <alignment vertical="center" wrapText="1"/>
    </xf>
    <xf numFmtId="1" fontId="17" fillId="3" borderId="16" xfId="0" applyNumberFormat="1" applyFont="1" applyFill="1" applyBorder="1" applyAlignment="1">
      <alignment vertical="center" wrapText="1"/>
    </xf>
    <xf numFmtId="1" fontId="0" fillId="5" borderId="2" xfId="0" applyNumberFormat="1" applyFill="1" applyBorder="1" applyAlignment="1">
      <alignment horizontal="right" vertical="center" wrapText="1"/>
    </xf>
    <xf numFmtId="1" fontId="8" fillId="5" borderId="20" xfId="0" applyNumberFormat="1" applyFont="1" applyFill="1" applyBorder="1" applyAlignment="1">
      <alignment vertical="center" wrapText="1"/>
    </xf>
    <xf numFmtId="1" fontId="0" fillId="0" borderId="0" xfId="0" applyNumberFormat="1" applyAlignment="1">
      <alignment horizontal="right"/>
    </xf>
    <xf numFmtId="1" fontId="0" fillId="0" borderId="0" xfId="0" applyNumberFormat="1"/>
    <xf numFmtId="49" fontId="17" fillId="4" borderId="15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1" fontId="0" fillId="5" borderId="5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5" borderId="4" xfId="0" applyNumberFormat="1" applyFill="1" applyBorder="1" applyAlignment="1">
      <alignment horizontal="center" vertical="center" wrapText="1"/>
    </xf>
    <xf numFmtId="1" fontId="17" fillId="4" borderId="17" xfId="0" applyNumberFormat="1" applyFont="1" applyFill="1" applyBorder="1" applyAlignment="1">
      <alignment horizontal="center" vertical="center" wrapText="1"/>
    </xf>
    <xf numFmtId="1" fontId="17" fillId="3" borderId="15" xfId="0" applyNumberFormat="1" applyFont="1" applyFill="1" applyBorder="1" applyAlignment="1">
      <alignment horizontal="center" vertical="center" wrapText="1"/>
    </xf>
    <xf numFmtId="1" fontId="17" fillId="3" borderId="19" xfId="0" applyNumberFormat="1" applyFont="1" applyFill="1" applyBorder="1" applyAlignment="1">
      <alignment horizontal="center" vertical="center" wrapText="1"/>
    </xf>
    <xf numFmtId="1" fontId="17" fillId="3" borderId="16" xfId="0" applyNumberFormat="1" applyFont="1" applyFill="1" applyBorder="1" applyAlignment="1">
      <alignment horizontal="center" vertical="center" wrapText="1"/>
    </xf>
    <xf numFmtId="1" fontId="8" fillId="5" borderId="44" xfId="0" applyNumberFormat="1" applyFont="1" applyFill="1" applyBorder="1" applyAlignment="1">
      <alignment horizontal="center" vertical="center" wrapText="1"/>
    </xf>
    <xf numFmtId="1" fontId="8" fillId="5" borderId="44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3" fontId="19" fillId="5" borderId="16" xfId="0" applyNumberFormat="1" applyFont="1" applyFill="1" applyBorder="1" applyAlignment="1">
      <alignment horizontal="center" vertical="center" wrapText="1"/>
    </xf>
    <xf numFmtId="3" fontId="17" fillId="4" borderId="16" xfId="0" applyNumberFormat="1" applyFont="1" applyFill="1" applyBorder="1" applyAlignment="1">
      <alignment horizontal="center" vertical="center" wrapText="1"/>
    </xf>
    <xf numFmtId="3" fontId="10" fillId="5" borderId="25" xfId="0" applyNumberFormat="1" applyFont="1" applyFill="1" applyBorder="1" applyAlignment="1">
      <alignment horizontal="center" vertical="center" wrapText="1"/>
    </xf>
    <xf numFmtId="3" fontId="10" fillId="5" borderId="51" xfId="0" applyNumberFormat="1" applyFont="1" applyFill="1" applyBorder="1" applyAlignment="1">
      <alignment horizontal="center" vertical="center" wrapText="1"/>
    </xf>
    <xf numFmtId="3" fontId="10" fillId="5" borderId="28" xfId="0" applyNumberFormat="1" applyFont="1" applyFill="1" applyBorder="1" applyAlignment="1">
      <alignment horizontal="center" vertical="center" wrapText="1"/>
    </xf>
    <xf numFmtId="3" fontId="17" fillId="4" borderId="23" xfId="0" applyNumberFormat="1" applyFont="1" applyFill="1" applyBorder="1" applyAlignment="1">
      <alignment horizontal="center" vertical="center" wrapText="1"/>
    </xf>
    <xf numFmtId="3" fontId="10" fillId="5" borderId="45" xfId="0" applyNumberFormat="1" applyFont="1" applyFill="1" applyBorder="1" applyAlignment="1">
      <alignment horizontal="center" vertical="center" wrapText="1"/>
    </xf>
    <xf numFmtId="3" fontId="17" fillId="4" borderId="18" xfId="0" applyNumberFormat="1" applyFont="1" applyFill="1" applyBorder="1" applyAlignment="1">
      <alignment horizontal="center" vertical="center" wrapText="1"/>
    </xf>
    <xf numFmtId="3" fontId="10" fillId="5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4" fillId="5" borderId="17" xfId="0" applyNumberFormat="1" applyFont="1" applyFill="1" applyBorder="1" applyAlignment="1">
      <alignment horizontal="center" vertical="center" wrapText="1"/>
    </xf>
    <xf numFmtId="3" fontId="14" fillId="5" borderId="16" xfId="0" applyNumberFormat="1" applyFont="1" applyFill="1" applyBorder="1" applyAlignment="1">
      <alignment horizontal="center" vertical="center" wrapText="1"/>
    </xf>
    <xf numFmtId="3" fontId="4" fillId="5" borderId="17" xfId="0" applyNumberFormat="1" applyFont="1" applyFill="1" applyBorder="1" applyAlignment="1">
      <alignment horizontal="center" vertical="center"/>
    </xf>
    <xf numFmtId="3" fontId="13" fillId="5" borderId="1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1" fontId="13" fillId="5" borderId="17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0" fillId="0" borderId="60" xfId="0" applyFill="1" applyBorder="1" applyAlignment="1">
      <alignment vertical="center"/>
    </xf>
    <xf numFmtId="3" fontId="15" fillId="7" borderId="1" xfId="0" applyNumberFormat="1" applyFont="1" applyFill="1" applyBorder="1" applyAlignment="1">
      <alignment vertical="center" wrapText="1"/>
    </xf>
    <xf numFmtId="3" fontId="15" fillId="3" borderId="21" xfId="0" applyNumberFormat="1" applyFont="1" applyFill="1" applyBorder="1" applyAlignment="1">
      <alignment vertical="center" wrapText="1"/>
    </xf>
    <xf numFmtId="3" fontId="15" fillId="7" borderId="6" xfId="0" applyNumberFormat="1" applyFont="1" applyFill="1" applyBorder="1" applyAlignment="1">
      <alignment vertical="center" wrapText="1"/>
    </xf>
    <xf numFmtId="3" fontId="15" fillId="6" borderId="70" xfId="0" applyNumberFormat="1" applyFont="1" applyFill="1" applyBorder="1" applyAlignment="1">
      <alignment vertical="center" wrapText="1"/>
    </xf>
    <xf numFmtId="3" fontId="15" fillId="7" borderId="5" xfId="0" applyNumberFormat="1" applyFont="1" applyFill="1" applyBorder="1" applyAlignment="1">
      <alignment vertical="center" wrapText="1"/>
    </xf>
    <xf numFmtId="3" fontId="15" fillId="6" borderId="27" xfId="0" applyNumberFormat="1" applyFont="1" applyFill="1" applyBorder="1" applyAlignment="1">
      <alignment vertical="center" wrapText="1"/>
    </xf>
    <xf numFmtId="3" fontId="15" fillId="6" borderId="7" xfId="0" applyNumberFormat="1" applyFont="1" applyFill="1" applyBorder="1" applyAlignment="1">
      <alignment vertical="center" wrapText="1"/>
    </xf>
    <xf numFmtId="3" fontId="15" fillId="7" borderId="2" xfId="0" applyNumberFormat="1" applyFont="1" applyFill="1" applyBorder="1" applyAlignment="1">
      <alignment vertical="center" wrapText="1"/>
    </xf>
    <xf numFmtId="3" fontId="15" fillId="6" borderId="8" xfId="0" applyNumberFormat="1" applyFont="1" applyFill="1" applyBorder="1" applyAlignment="1">
      <alignment vertical="center" wrapText="1"/>
    </xf>
    <xf numFmtId="0" fontId="0" fillId="3" borderId="38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3" fontId="0" fillId="5" borderId="49" xfId="0" applyNumberForma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" fontId="0" fillId="5" borderId="5" xfId="0" applyNumberFormat="1" applyFill="1" applyBorder="1" applyAlignment="1">
      <alignment horizontal="right" vertical="center" wrapText="1"/>
    </xf>
    <xf numFmtId="3" fontId="15" fillId="5" borderId="1" xfId="0" applyNumberFormat="1" applyFont="1" applyFill="1" applyBorder="1" applyAlignment="1">
      <alignment horizontal="right" vertical="center" wrapText="1"/>
    </xf>
    <xf numFmtId="3" fontId="15" fillId="5" borderId="4" xfId="0" applyNumberFormat="1" applyFont="1" applyFill="1" applyBorder="1" applyAlignment="1">
      <alignment horizontal="right" vertical="center" wrapText="1"/>
    </xf>
    <xf numFmtId="3" fontId="15" fillId="5" borderId="5" xfId="0" applyNumberFormat="1" applyFont="1" applyFill="1" applyBorder="1" applyAlignment="1">
      <alignment horizontal="right" vertical="center" wrapText="1"/>
    </xf>
    <xf numFmtId="3" fontId="15" fillId="5" borderId="44" xfId="0" applyNumberFormat="1" applyFont="1" applyFill="1" applyBorder="1" applyAlignment="1">
      <alignment horizontal="right" vertical="center" wrapText="1"/>
    </xf>
    <xf numFmtId="3" fontId="15" fillId="5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49" fontId="24" fillId="0" borderId="0" xfId="0" applyNumberFormat="1" applyFont="1" applyFill="1"/>
    <xf numFmtId="3" fontId="15" fillId="5" borderId="10" xfId="0" applyNumberFormat="1" applyFont="1" applyFill="1" applyBorder="1" applyAlignment="1">
      <alignment horizontal="right" vertical="center" wrapText="1"/>
    </xf>
    <xf numFmtId="3" fontId="15" fillId="5" borderId="58" xfId="0" applyNumberFormat="1" applyFont="1" applyFill="1" applyBorder="1" applyAlignment="1">
      <alignment horizontal="right" vertical="center" wrapText="1"/>
    </xf>
    <xf numFmtId="3" fontId="15" fillId="5" borderId="60" xfId="0" applyNumberFormat="1" applyFont="1" applyFill="1" applyBorder="1" applyAlignment="1">
      <alignment horizontal="right" vertical="center" wrapText="1"/>
    </xf>
    <xf numFmtId="3" fontId="15" fillId="5" borderId="59" xfId="0" applyNumberFormat="1" applyFont="1" applyFill="1" applyBorder="1" applyAlignment="1">
      <alignment horizontal="right" vertical="center" wrapText="1"/>
    </xf>
    <xf numFmtId="3" fontId="15" fillId="5" borderId="66" xfId="0" applyNumberFormat="1" applyFont="1" applyFill="1" applyBorder="1" applyAlignment="1">
      <alignment horizontal="right" vertical="center" wrapText="1"/>
    </xf>
    <xf numFmtId="3" fontId="15" fillId="5" borderId="72" xfId="0" applyNumberFormat="1" applyFont="1" applyFill="1" applyBorder="1" applyAlignment="1">
      <alignment horizontal="right" vertical="center" wrapText="1"/>
    </xf>
    <xf numFmtId="3" fontId="15" fillId="5" borderId="67" xfId="0" applyNumberFormat="1" applyFont="1" applyFill="1" applyBorder="1" applyAlignment="1">
      <alignment horizontal="right" vertical="center" wrapText="1"/>
    </xf>
    <xf numFmtId="3" fontId="15" fillId="5" borderId="14" xfId="0" applyNumberFormat="1" applyFont="1" applyFill="1" applyBorder="1" applyAlignment="1">
      <alignment horizontal="right" vertical="center" wrapText="1"/>
    </xf>
    <xf numFmtId="3" fontId="15" fillId="5" borderId="62" xfId="0" applyNumberFormat="1" applyFont="1" applyFill="1" applyBorder="1" applyAlignment="1">
      <alignment horizontal="right" vertical="center" wrapText="1"/>
    </xf>
    <xf numFmtId="49" fontId="17" fillId="4" borderId="15" xfId="0" applyNumberFormat="1" applyFont="1" applyFill="1" applyBorder="1" applyAlignment="1">
      <alignment vertical="center" wrapText="1"/>
    </xf>
    <xf numFmtId="3" fontId="15" fillId="0" borderId="3" xfId="0" applyNumberFormat="1" applyFont="1" applyBorder="1" applyAlignment="1" applyProtection="1">
      <alignment horizontal="right" vertical="center" wrapText="1"/>
      <protection locked="0"/>
    </xf>
    <xf numFmtId="3" fontId="15" fillId="0" borderId="1" xfId="0" applyNumberFormat="1" applyFont="1" applyBorder="1" applyAlignment="1" applyProtection="1">
      <alignment horizontal="right" vertical="center" wrapText="1"/>
      <protection locked="0"/>
    </xf>
    <xf numFmtId="3" fontId="15" fillId="0" borderId="12" xfId="0" applyNumberFormat="1" applyFont="1" applyBorder="1" applyAlignment="1" applyProtection="1">
      <alignment horizontal="right" vertical="center" wrapText="1"/>
      <protection locked="0"/>
    </xf>
    <xf numFmtId="3" fontId="15" fillId="0" borderId="4" xfId="0" applyNumberFormat="1" applyFont="1" applyBorder="1" applyAlignment="1" applyProtection="1">
      <alignment horizontal="right" vertical="center" wrapText="1"/>
      <protection locked="0"/>
    </xf>
    <xf numFmtId="3" fontId="15" fillId="0" borderId="7" xfId="0" applyNumberFormat="1" applyFont="1" applyBorder="1" applyAlignment="1" applyProtection="1">
      <alignment horizontal="right" vertical="center" wrapText="1"/>
      <protection locked="0"/>
    </xf>
    <xf numFmtId="3" fontId="15" fillId="0" borderId="11" xfId="0" applyNumberFormat="1" applyFont="1" applyBorder="1" applyAlignment="1" applyProtection="1">
      <alignment horizontal="right" vertical="center" wrapText="1"/>
      <protection locked="0"/>
    </xf>
    <xf numFmtId="3" fontId="15" fillId="0" borderId="5" xfId="0" applyNumberFormat="1" applyFont="1" applyBorder="1" applyAlignment="1" applyProtection="1">
      <alignment horizontal="right" vertical="center" wrapText="1"/>
      <protection locked="0"/>
    </xf>
    <xf numFmtId="3" fontId="16" fillId="0" borderId="3" xfId="0" applyNumberFormat="1" applyFont="1" applyBorder="1" applyAlignment="1" applyProtection="1">
      <alignment horizontal="right" vertical="center" wrapText="1"/>
      <protection locked="0"/>
    </xf>
    <xf numFmtId="3" fontId="16" fillId="0" borderId="1" xfId="0" applyNumberFormat="1" applyFont="1" applyBorder="1" applyAlignment="1" applyProtection="1">
      <alignment horizontal="right" vertical="center" wrapText="1"/>
      <protection locked="0"/>
    </xf>
    <xf numFmtId="3" fontId="15" fillId="0" borderId="52" xfId="0" applyNumberFormat="1" applyFont="1" applyBorder="1" applyAlignment="1" applyProtection="1">
      <alignment horizontal="right" vertical="center" wrapText="1"/>
      <protection locked="0"/>
    </xf>
    <xf numFmtId="3" fontId="15" fillId="0" borderId="10" xfId="0" applyNumberFormat="1" applyFont="1" applyBorder="1" applyAlignment="1" applyProtection="1">
      <alignment horizontal="right" vertical="center" wrapText="1"/>
      <protection locked="0"/>
    </xf>
    <xf numFmtId="3" fontId="15" fillId="0" borderId="53" xfId="0" applyNumberFormat="1" applyFont="1" applyBorder="1" applyAlignment="1" applyProtection="1">
      <alignment horizontal="right" vertical="center" wrapText="1"/>
      <protection locked="0"/>
    </xf>
    <xf numFmtId="3" fontId="15" fillId="0" borderId="9" xfId="0" applyNumberFormat="1" applyFont="1" applyBorder="1" applyAlignment="1" applyProtection="1">
      <alignment horizontal="right" vertical="center" wrapText="1"/>
      <protection locked="0"/>
    </xf>
    <xf numFmtId="3" fontId="15" fillId="0" borderId="2" xfId="0" applyNumberFormat="1" applyFont="1" applyBorder="1" applyAlignment="1" applyProtection="1">
      <alignment horizontal="right" vertical="center" wrapText="1"/>
      <protection locked="0"/>
    </xf>
    <xf numFmtId="3" fontId="15" fillId="0" borderId="8" xfId="0" applyNumberFormat="1" applyFont="1" applyBorder="1" applyAlignment="1" applyProtection="1">
      <alignment horizontal="right" vertical="center" wrapText="1"/>
      <protection locked="0"/>
    </xf>
    <xf numFmtId="3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27" xfId="0" applyNumberFormat="1" applyFont="1" applyBorder="1" applyAlignment="1" applyProtection="1">
      <alignment horizontal="right" vertical="center" wrapText="1"/>
      <protection locked="0"/>
    </xf>
    <xf numFmtId="3" fontId="15" fillId="2" borderId="47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5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5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53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57" xfId="0" applyNumberFormat="1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0" borderId="2" xfId="0" applyNumberFormat="1" applyBorder="1" applyAlignment="1" applyProtection="1">
      <alignment horizontal="right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2" xfId="0" applyNumberFormat="1" applyFill="1" applyBorder="1" applyAlignment="1" applyProtection="1">
      <alignment horizontal="center" vertical="center" wrapText="1"/>
      <protection locked="0"/>
    </xf>
    <xf numFmtId="3" fontId="0" fillId="6" borderId="8" xfId="0" applyNumberFormat="1" applyFill="1" applyBorder="1" applyAlignment="1" applyProtection="1">
      <alignment horizontal="center" vertical="center" wrapText="1"/>
      <protection locked="0"/>
    </xf>
    <xf numFmtId="3" fontId="0" fillId="6" borderId="13" xfId="0" applyNumberFormat="1" applyFill="1" applyBorder="1" applyAlignment="1" applyProtection="1">
      <alignment horizontal="center" vertical="center" wrapText="1"/>
      <protection locked="0"/>
    </xf>
    <xf numFmtId="3" fontId="15" fillId="0" borderId="13" xfId="0" applyNumberFormat="1" applyFont="1" applyBorder="1" applyAlignment="1" applyProtection="1">
      <alignment horizontal="right" vertical="center" wrapText="1"/>
      <protection locked="0"/>
    </xf>
    <xf numFmtId="3" fontId="0" fillId="5" borderId="4" xfId="0" applyNumberFormat="1" applyFill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3" fontId="15" fillId="6" borderId="70" xfId="0" applyNumberFormat="1" applyFont="1" applyFill="1" applyBorder="1" applyAlignment="1">
      <alignment vertical="center" wrapText="1"/>
    </xf>
    <xf numFmtId="3" fontId="15" fillId="3" borderId="3" xfId="0" applyNumberFormat="1" applyFont="1" applyFill="1" applyBorder="1" applyAlignment="1">
      <alignment vertical="center" wrapText="1"/>
    </xf>
    <xf numFmtId="3" fontId="15" fillId="7" borderId="6" xfId="0" applyNumberFormat="1" applyFont="1" applyFill="1" applyBorder="1" applyAlignment="1">
      <alignment vertical="center" wrapText="1"/>
    </xf>
    <xf numFmtId="3" fontId="15" fillId="3" borderId="21" xfId="0" applyNumberFormat="1" applyFont="1" applyFill="1" applyBorder="1" applyAlignment="1">
      <alignment vertical="center" wrapText="1"/>
    </xf>
    <xf numFmtId="3" fontId="15" fillId="6" borderId="7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5" xfId="0" applyNumberFormat="1" applyFill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49" xfId="0" applyNumberFormat="1" applyBorder="1" applyAlignment="1" applyProtection="1">
      <alignment horizontal="center" vertical="center" wrapText="1"/>
      <protection locked="0"/>
    </xf>
    <xf numFmtId="3" fontId="15" fillId="5" borderId="79" xfId="0" applyNumberFormat="1" applyFont="1" applyFill="1" applyBorder="1" applyAlignment="1">
      <alignment horizontal="right" vertical="center" wrapText="1"/>
    </xf>
    <xf numFmtId="3" fontId="15" fillId="5" borderId="6" xfId="0" applyNumberFormat="1" applyFont="1" applyFill="1" applyBorder="1" applyAlignment="1">
      <alignment horizontal="right" vertical="center" wrapText="1"/>
    </xf>
    <xf numFmtId="3" fontId="15" fillId="5" borderId="70" xfId="0" applyNumberFormat="1" applyFont="1" applyFill="1" applyBorder="1" applyAlignment="1">
      <alignment horizontal="right" vertical="center" wrapText="1"/>
    </xf>
    <xf numFmtId="3" fontId="15" fillId="5" borderId="7" xfId="0" applyNumberFormat="1" applyFont="1" applyFill="1" applyBorder="1" applyAlignment="1">
      <alignment horizontal="right" vertical="center" wrapText="1"/>
    </xf>
    <xf numFmtId="3" fontId="15" fillId="5" borderId="24" xfId="0" applyNumberFormat="1" applyFont="1" applyFill="1" applyBorder="1" applyAlignment="1">
      <alignment horizontal="right" vertical="center" wrapText="1"/>
    </xf>
    <xf numFmtId="3" fontId="15" fillId="5" borderId="8" xfId="0" applyNumberFormat="1" applyFont="1" applyFill="1" applyBorder="1" applyAlignment="1">
      <alignment horizontal="right" vertical="center" wrapText="1"/>
    </xf>
    <xf numFmtId="3" fontId="15" fillId="5" borderId="46" xfId="0" applyNumberFormat="1" applyFont="1" applyFill="1" applyBorder="1" applyAlignment="1">
      <alignment horizontal="right" vertical="center" wrapText="1"/>
    </xf>
    <xf numFmtId="3" fontId="8" fillId="5" borderId="41" xfId="0" applyNumberFormat="1" applyFont="1" applyFill="1" applyBorder="1" applyAlignment="1">
      <alignment vertical="center" wrapText="1"/>
    </xf>
    <xf numFmtId="49" fontId="15" fillId="0" borderId="25" xfId="0" applyNumberFormat="1" applyFont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Border="1" applyAlignment="1" applyProtection="1">
      <alignment horizontal="center" vertical="center" wrapText="1"/>
      <protection locked="0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3" fontId="15" fillId="7" borderId="60" xfId="0" applyNumberFormat="1" applyFont="1" applyFill="1" applyBorder="1" applyAlignment="1" applyProtection="1">
      <alignment vertical="center" wrapText="1"/>
      <protection locked="0"/>
    </xf>
    <xf numFmtId="3" fontId="18" fillId="6" borderId="7" xfId="0" applyNumberFormat="1" applyFont="1" applyFill="1" applyBorder="1" applyAlignment="1" applyProtection="1">
      <alignment horizontal="center" vertical="center" wrapText="1"/>
      <protection locked="0"/>
    </xf>
    <xf numFmtId="3" fontId="15" fillId="7" borderId="66" xfId="0" applyNumberFormat="1" applyFont="1" applyFill="1" applyBorder="1" applyAlignment="1" applyProtection="1">
      <alignment vertical="center" wrapText="1"/>
      <protection locked="0"/>
    </xf>
    <xf numFmtId="3" fontId="15" fillId="7" borderId="67" xfId="0" applyNumberFormat="1" applyFont="1" applyFill="1" applyBorder="1" applyAlignment="1" applyProtection="1">
      <alignment vertical="center" wrapText="1"/>
      <protection locked="0"/>
    </xf>
    <xf numFmtId="3" fontId="15" fillId="3" borderId="12" xfId="0" applyNumberFormat="1" applyFont="1" applyFill="1" applyBorder="1" applyAlignment="1" applyProtection="1">
      <alignment vertical="center" wrapText="1"/>
      <protection locked="0"/>
    </xf>
    <xf numFmtId="3" fontId="18" fillId="6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8" xfId="0" applyNumberFormat="1" applyFont="1" applyBorder="1" applyAlignment="1" applyProtection="1">
      <alignment horizontal="center" vertical="center" wrapText="1"/>
      <protection locked="0"/>
    </xf>
    <xf numFmtId="3" fontId="15" fillId="3" borderId="11" xfId="0" applyNumberFormat="1" applyFont="1" applyFill="1" applyBorder="1" applyAlignment="1" applyProtection="1">
      <alignment vertical="center" wrapText="1"/>
      <protection locked="0"/>
    </xf>
    <xf numFmtId="3" fontId="18" fillId="6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6" xfId="0" applyNumberFormat="1" applyFont="1" applyBorder="1" applyAlignment="1" applyProtection="1">
      <alignment horizontal="center" vertical="center" wrapText="1"/>
      <protection locked="0"/>
    </xf>
    <xf numFmtId="3" fontId="15" fillId="3" borderId="9" xfId="0" applyNumberFormat="1" applyFont="1" applyFill="1" applyBorder="1" applyAlignment="1" applyProtection="1">
      <alignment vertical="center" wrapText="1"/>
      <protection locked="0"/>
    </xf>
    <xf numFmtId="3" fontId="15" fillId="7" borderId="68" xfId="0" applyNumberFormat="1" applyFont="1" applyFill="1" applyBorder="1" applyAlignment="1" applyProtection="1">
      <alignment vertical="center" wrapText="1"/>
      <protection locked="0"/>
    </xf>
    <xf numFmtId="3" fontId="18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0" fillId="7" borderId="5" xfId="0" applyNumberFormat="1" applyFill="1" applyBorder="1" applyAlignment="1" applyProtection="1">
      <alignment vertical="center" wrapText="1"/>
      <protection locked="0"/>
    </xf>
    <xf numFmtId="49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8" xfId="0" applyNumberFormat="1" applyFont="1" applyBorder="1" applyAlignment="1" applyProtection="1">
      <alignment horizontal="center" vertical="center" wrapText="1"/>
      <protection locked="0"/>
    </xf>
    <xf numFmtId="49" fontId="15" fillId="0" borderId="59" xfId="0" applyNumberFormat="1" applyFont="1" applyBorder="1" applyAlignment="1" applyProtection="1">
      <alignment horizontal="center" vertical="center" wrapText="1"/>
      <protection locked="0"/>
    </xf>
    <xf numFmtId="3" fontId="15" fillId="3" borderId="14" xfId="0" applyNumberFormat="1" applyFont="1" applyFill="1" applyBorder="1" applyAlignment="1" applyProtection="1">
      <alignment vertical="center" wrapText="1"/>
      <protection locked="0"/>
    </xf>
    <xf numFmtId="3" fontId="15" fillId="6" borderId="7" xfId="0" applyNumberFormat="1" applyFont="1" applyFill="1" applyBorder="1" applyAlignment="1" applyProtection="1">
      <alignment horizontal="center" vertical="center" wrapText="1"/>
      <protection locked="0"/>
    </xf>
    <xf numFmtId="3" fontId="15" fillId="6" borderId="13" xfId="0" applyNumberFormat="1" applyFont="1" applyFill="1" applyBorder="1" applyAlignment="1" applyProtection="1">
      <alignment horizontal="center" vertical="center" wrapText="1"/>
      <protection locked="0"/>
    </xf>
    <xf numFmtId="3" fontId="15" fillId="6" borderId="27" xfId="0" applyNumberFormat="1" applyFont="1" applyFill="1" applyBorder="1" applyAlignment="1" applyProtection="1">
      <alignment horizontal="center" vertical="center" wrapText="1"/>
      <protection locked="0"/>
    </xf>
    <xf numFmtId="3" fontId="15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6" xfId="0" applyNumberFormat="1" applyFill="1" applyBorder="1" applyAlignment="1" applyProtection="1">
      <alignment horizontal="center" vertical="center" wrapText="1"/>
      <protection locked="0"/>
    </xf>
    <xf numFmtId="49" fontId="0" fillId="0" borderId="58" xfId="0" applyNumberFormat="1" applyFill="1" applyBorder="1" applyAlignment="1" applyProtection="1">
      <alignment horizontal="center" vertical="center" wrapText="1"/>
      <protection locked="0"/>
    </xf>
    <xf numFmtId="3" fontId="0" fillId="0" borderId="10" xfId="0" applyNumberFormat="1" applyBorder="1" applyAlignment="1" applyProtection="1">
      <alignment horizontal="center" vertical="center" wrapText="1"/>
      <protection locked="0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3" fontId="0" fillId="7" borderId="1" xfId="0" applyNumberFormat="1" applyFill="1" applyBorder="1" applyAlignment="1" applyProtection="1">
      <alignment vertical="center" wrapText="1"/>
      <protection locked="0"/>
    </xf>
    <xf numFmtId="3" fontId="0" fillId="3" borderId="5" xfId="0" applyNumberFormat="1" applyFill="1" applyBorder="1" applyAlignment="1" applyProtection="1">
      <alignment vertical="center" wrapText="1"/>
      <protection locked="0"/>
    </xf>
    <xf numFmtId="3" fontId="0" fillId="7" borderId="52" xfId="0" applyNumberFormat="1" applyFill="1" applyBorder="1" applyAlignment="1" applyProtection="1">
      <alignment vertical="center" wrapText="1"/>
      <protection locked="0"/>
    </xf>
    <xf numFmtId="3" fontId="0" fillId="6" borderId="27" xfId="0" applyNumberFormat="1" applyFill="1" applyBorder="1" applyAlignment="1" applyProtection="1">
      <alignment horizontal="center" vertical="center" wrapText="1"/>
      <protection locked="0"/>
    </xf>
    <xf numFmtId="3" fontId="0" fillId="3" borderId="10" xfId="0" applyNumberFormat="1" applyFill="1" applyBorder="1" applyAlignment="1" applyProtection="1">
      <alignment vertical="center" wrapText="1"/>
      <protection locked="0"/>
    </xf>
    <xf numFmtId="3" fontId="0" fillId="3" borderId="4" xfId="0" applyNumberFormat="1" applyFill="1" applyBorder="1" applyAlignment="1" applyProtection="1">
      <alignment vertical="center" wrapText="1"/>
      <protection locked="0"/>
    </xf>
    <xf numFmtId="3" fontId="0" fillId="3" borderId="53" xfId="0" applyNumberForma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0" fillId="7" borderId="10" xfId="0" applyNumberFormat="1" applyFill="1" applyBorder="1" applyAlignment="1" applyProtection="1">
      <alignment horizontal="center" vertical="center" wrapText="1"/>
      <protection locked="0"/>
    </xf>
    <xf numFmtId="3" fontId="0" fillId="0" borderId="10" xfId="0" applyNumberFormat="1" applyBorder="1" applyAlignment="1" applyProtection="1">
      <alignment horizontal="right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4" xfId="0" applyNumberFormat="1" applyFill="1" applyBorder="1" applyAlignment="1" applyProtection="1">
      <alignment horizontal="center" vertical="center" wrapText="1"/>
      <protection locked="0"/>
    </xf>
    <xf numFmtId="3" fontId="0" fillId="7" borderId="53" xfId="0" applyNumberForma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right" vertical="center" wrapText="1"/>
      <protection locked="0"/>
    </xf>
    <xf numFmtId="1" fontId="0" fillId="3" borderId="1" xfId="0" applyNumberFormat="1" applyFill="1" applyBorder="1" applyAlignment="1" applyProtection="1">
      <alignment vertical="center" wrapText="1"/>
      <protection locked="0"/>
    </xf>
    <xf numFmtId="1" fontId="0" fillId="7" borderId="10" xfId="0" applyNumberFormat="1" applyFill="1" applyBorder="1" applyAlignment="1" applyProtection="1">
      <alignment vertical="center" wrapText="1"/>
      <protection locked="0"/>
    </xf>
    <xf numFmtId="1" fontId="0" fillId="6" borderId="7" xfId="0" applyNumberForma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right" vertical="center" wrapText="1"/>
      <protection locked="0"/>
    </xf>
    <xf numFmtId="1" fontId="0" fillId="0" borderId="10" xfId="0" applyNumberFormat="1" applyBorder="1" applyAlignment="1" applyProtection="1">
      <alignment horizontal="right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7" xfId="0" applyNumberFormat="1" applyFont="1" applyFill="1" applyBorder="1" applyAlignment="1" applyProtection="1">
      <alignment horizontal="center" vertical="center" wrapText="1"/>
      <protection locked="0"/>
    </xf>
    <xf numFmtId="1" fontId="0" fillId="7" borderId="1" xfId="0" applyNumberFormat="1" applyFill="1" applyBorder="1" applyAlignment="1" applyProtection="1">
      <alignment vertical="center" wrapText="1"/>
      <protection locked="0"/>
    </xf>
    <xf numFmtId="1" fontId="0" fillId="0" borderId="4" xfId="0" applyNumberFormat="1" applyBorder="1" applyAlignment="1" applyProtection="1">
      <alignment horizontal="right" vertical="center" wrapText="1"/>
      <protection locked="0"/>
    </xf>
    <xf numFmtId="1" fontId="0" fillId="3" borderId="4" xfId="0" applyNumberFormat="1" applyFill="1" applyBorder="1" applyAlignment="1" applyProtection="1">
      <alignment vertical="center" wrapText="1"/>
      <protection locked="0"/>
    </xf>
    <xf numFmtId="1" fontId="0" fillId="7" borderId="53" xfId="0" applyNumberFormat="1" applyFill="1" applyBorder="1" applyAlignment="1" applyProtection="1">
      <alignment vertical="center" wrapText="1"/>
      <protection locked="0"/>
    </xf>
    <xf numFmtId="1" fontId="0" fillId="6" borderId="13" xfId="0" applyNumberForma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right" vertical="center" wrapText="1"/>
      <protection locked="0"/>
    </xf>
    <xf numFmtId="1" fontId="0" fillId="3" borderId="2" xfId="0" applyNumberFormat="1" applyFill="1" applyBorder="1" applyAlignment="1" applyProtection="1">
      <alignment vertical="center" wrapText="1"/>
      <protection locked="0"/>
    </xf>
    <xf numFmtId="1" fontId="0" fillId="7" borderId="48" xfId="0" applyNumberFormat="1" applyFill="1" applyBorder="1" applyAlignment="1" applyProtection="1">
      <alignment vertical="center" wrapText="1"/>
      <protection locked="0"/>
    </xf>
    <xf numFmtId="1" fontId="0" fillId="6" borderId="8" xfId="0" applyNumberFormat="1" applyFill="1" applyBorder="1" applyAlignment="1" applyProtection="1">
      <alignment horizontal="center" vertical="center" wrapText="1"/>
      <protection locked="0"/>
    </xf>
    <xf numFmtId="3" fontId="0" fillId="7" borderId="10" xfId="0" applyNumberFormat="1" applyFill="1" applyBorder="1" applyAlignment="1" applyProtection="1">
      <alignment vertical="center" wrapText="1"/>
      <protection locked="0"/>
    </xf>
    <xf numFmtId="3" fontId="0" fillId="7" borderId="53" xfId="0" applyNumberFormat="1" applyFill="1" applyBorder="1" applyAlignment="1" applyProtection="1">
      <alignment vertical="center" wrapText="1"/>
      <protection locked="0"/>
    </xf>
    <xf numFmtId="3" fontId="0" fillId="3" borderId="2" xfId="0" applyNumberFormat="1" applyFill="1" applyBorder="1" applyAlignment="1" applyProtection="1">
      <alignment vertical="center" wrapText="1"/>
      <protection locked="0"/>
    </xf>
    <xf numFmtId="3" fontId="0" fillId="7" borderId="48" xfId="0" applyNumberFormat="1" applyFill="1" applyBorder="1" applyAlignment="1" applyProtection="1">
      <alignment vertical="center" wrapText="1"/>
      <protection locked="0"/>
    </xf>
    <xf numFmtId="3" fontId="0" fillId="5" borderId="4" xfId="0" applyNumberFormat="1" applyFill="1" applyBorder="1" applyAlignment="1" applyProtection="1">
      <alignment horizontal="right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  <protection locked="0"/>
    </xf>
    <xf numFmtId="3" fontId="0" fillId="0" borderId="53" xfId="0" applyNumberFormat="1" applyBorder="1" applyAlignment="1" applyProtection="1">
      <alignment horizontal="center" vertical="center" wrapText="1"/>
      <protection locked="0"/>
    </xf>
    <xf numFmtId="3" fontId="0" fillId="0" borderId="53" xfId="0" applyNumberForma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3" fontId="0" fillId="3" borderId="5" xfId="0" applyNumberFormat="1" applyFill="1" applyBorder="1" applyAlignment="1" applyProtection="1">
      <alignment horizontal="center" vertical="center" wrapText="1"/>
      <protection locked="0"/>
    </xf>
    <xf numFmtId="3" fontId="0" fillId="7" borderId="5" xfId="0" applyNumberForma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right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 wrapText="1"/>
      <protection locked="0"/>
    </xf>
    <xf numFmtId="1" fontId="0" fillId="7" borderId="5" xfId="0" applyNumberFormat="1" applyFill="1" applyBorder="1" applyAlignment="1" applyProtection="1">
      <alignment horizontal="center" vertical="center" wrapText="1"/>
      <protection locked="0"/>
    </xf>
    <xf numFmtId="1" fontId="0" fillId="6" borderId="27" xfId="0" applyNumberForma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7" borderId="1" xfId="0" applyNumberForma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 wrapText="1"/>
      <protection locked="0"/>
    </xf>
    <xf numFmtId="1" fontId="0" fillId="7" borderId="53" xfId="0" applyNumberFormat="1" applyFill="1" applyBorder="1" applyAlignment="1" applyProtection="1">
      <alignment horizontal="center" vertical="center" wrapText="1"/>
      <protection locked="0"/>
    </xf>
    <xf numFmtId="1" fontId="0" fillId="7" borderId="10" xfId="0" applyNumberFormat="1" applyFill="1" applyBorder="1" applyAlignment="1" applyProtection="1">
      <alignment horizontal="center" vertical="center" wrapText="1"/>
      <protection locked="0"/>
    </xf>
    <xf numFmtId="3" fontId="0" fillId="0" borderId="2" xfId="0" applyNumberFormat="1" applyFill="1" applyBorder="1" applyAlignment="1" applyProtection="1">
      <alignment horizontal="right" vertical="center" wrapText="1"/>
      <protection locked="0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48" xfId="0" applyNumberFormat="1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>
      <alignment horizontal="right" vertical="center" wrapText="1"/>
    </xf>
    <xf numFmtId="3" fontId="0" fillId="6" borderId="7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3" fontId="0" fillId="7" borderId="1" xfId="0" applyNumberFormat="1" applyFill="1" applyBorder="1" applyAlignment="1" applyProtection="1">
      <alignment vertical="center" wrapText="1"/>
      <protection locked="0"/>
    </xf>
    <xf numFmtId="49" fontId="10" fillId="5" borderId="15" xfId="0" applyNumberFormat="1" applyFont="1" applyFill="1" applyBorder="1" applyAlignment="1">
      <alignment vertical="center"/>
    </xf>
    <xf numFmtId="3" fontId="19" fillId="5" borderId="33" xfId="0" applyNumberFormat="1" applyFont="1" applyFill="1" applyBorder="1" applyAlignment="1">
      <alignment horizontal="center" vertical="center" wrapText="1"/>
    </xf>
    <xf numFmtId="49" fontId="10" fillId="5" borderId="16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ill="1" applyBorder="1" applyAlignment="1" applyProtection="1">
      <alignment horizontal="center" vertical="center" wrapText="1"/>
      <protection locked="0"/>
    </xf>
    <xf numFmtId="3" fontId="0" fillId="6" borderId="13" xfId="0" applyNumberFormat="1" applyFill="1" applyBorder="1" applyAlignment="1" applyProtection="1">
      <alignment horizontal="center" vertical="center" wrapText="1"/>
      <protection locked="0"/>
    </xf>
    <xf numFmtId="3" fontId="0" fillId="5" borderId="4" xfId="0" applyNumberFormat="1" applyFill="1" applyBorder="1" applyAlignment="1">
      <alignment horizontal="right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3" fontId="0" fillId="3" borderId="4" xfId="0" applyNumberFormat="1" applyFill="1" applyBorder="1" applyAlignment="1" applyProtection="1">
      <alignment vertical="center" wrapText="1"/>
      <protection locked="0"/>
    </xf>
    <xf numFmtId="3" fontId="0" fillId="5" borderId="1" xfId="0" applyNumberFormat="1" applyFill="1" applyBorder="1" applyAlignment="1">
      <alignment horizontal="right" vertical="center" wrapText="1"/>
    </xf>
    <xf numFmtId="3" fontId="0" fillId="7" borderId="1" xfId="0" applyNumberFormat="1" applyFill="1" applyBorder="1" applyAlignment="1" applyProtection="1">
      <alignment vertical="center" wrapText="1"/>
      <protection locked="0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3" fontId="0" fillId="5" borderId="1" xfId="0" applyNumberFormat="1" applyFill="1" applyBorder="1" applyAlignment="1">
      <alignment horizontal="right" vertical="center" wrapText="1"/>
    </xf>
    <xf numFmtId="3" fontId="0" fillId="7" borderId="1" xfId="0" applyNumberFormat="1" applyFill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1" fontId="0" fillId="5" borderId="1" xfId="0" applyNumberFormat="1" applyFill="1" applyBorder="1" applyAlignment="1">
      <alignment horizontal="right" vertical="center" wrapText="1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6" borderId="7" xfId="0" applyNumberFormat="1" applyFill="1" applyBorder="1" applyAlignment="1" applyProtection="1">
      <alignment horizontal="center" vertical="center" wrapText="1"/>
      <protection locked="0"/>
    </xf>
    <xf numFmtId="1" fontId="0" fillId="7" borderId="1" xfId="0" applyNumberFormat="1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</xf>
    <xf numFmtId="3" fontId="4" fillId="3" borderId="27" xfId="0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</xf>
    <xf numFmtId="3" fontId="4" fillId="3" borderId="7" xfId="0" applyNumberFormat="1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3" fontId="4" fillId="8" borderId="7" xfId="0" applyNumberFormat="1" applyFont="1" applyFill="1" applyBorder="1" applyAlignment="1" applyProtection="1">
      <alignment vertical="center"/>
    </xf>
    <xf numFmtId="3" fontId="4" fillId="9" borderId="1" xfId="0" applyNumberFormat="1" applyFont="1" applyFill="1" applyBorder="1" applyAlignment="1" applyProtection="1">
      <alignment vertical="center"/>
    </xf>
    <xf numFmtId="3" fontId="4" fillId="9" borderId="7" xfId="0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3" fontId="0" fillId="0" borderId="10" xfId="0" applyNumberFormat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3" fontId="4" fillId="3" borderId="2" xfId="0" applyNumberFormat="1" applyFont="1" applyFill="1" applyBorder="1" applyAlignment="1" applyProtection="1">
      <alignment vertical="center"/>
    </xf>
    <xf numFmtId="3" fontId="4" fillId="3" borderId="8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9" xfId="0" applyFont="1" applyFill="1" applyBorder="1" applyAlignment="1" applyProtection="1">
      <alignment horizontal="center" vertical="center"/>
    </xf>
    <xf numFmtId="0" fontId="4" fillId="3" borderId="76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0" fillId="8" borderId="24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48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4" fillId="9" borderId="3" xfId="0" applyFont="1" applyFill="1" applyBorder="1" applyAlignment="1" applyProtection="1">
      <alignment vertical="center" wrapText="1"/>
    </xf>
    <xf numFmtId="0" fontId="28" fillId="10" borderId="0" xfId="0" applyFont="1" applyFill="1"/>
    <xf numFmtId="0" fontId="0" fillId="10" borderId="0" xfId="0" applyFill="1"/>
    <xf numFmtId="49" fontId="1" fillId="0" borderId="3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49" fontId="15" fillId="0" borderId="10" xfId="0" applyNumberFormat="1" applyFont="1" applyBorder="1" applyAlignment="1" applyProtection="1">
      <alignment horizontal="left" vertical="center" wrapText="1"/>
    </xf>
    <xf numFmtId="49" fontId="15" fillId="0" borderId="7" xfId="0" applyNumberFormat="1" applyFont="1" applyBorder="1" applyAlignment="1" applyProtection="1">
      <alignment horizontal="center" vertical="center" wrapText="1"/>
    </xf>
    <xf numFmtId="49" fontId="24" fillId="0" borderId="3" xfId="0" applyNumberFormat="1" applyFont="1" applyFill="1" applyBorder="1" applyAlignment="1" applyProtection="1">
      <alignment vertical="center" wrapText="1"/>
    </xf>
    <xf numFmtId="49" fontId="1" fillId="0" borderId="12" xfId="0" applyNumberFormat="1" applyFont="1" applyFill="1" applyBorder="1" applyAlignment="1" applyProtection="1">
      <alignment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9" fontId="15" fillId="0" borderId="53" xfId="0" applyNumberFormat="1" applyFont="1" applyBorder="1" applyAlignment="1" applyProtection="1">
      <alignment horizontal="left" vertical="center" wrapText="1"/>
    </xf>
    <xf numFmtId="49" fontId="15" fillId="0" borderId="13" xfId="0" applyNumberFormat="1" applyFont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49" fontId="15" fillId="0" borderId="5" xfId="0" applyNumberFormat="1" applyFont="1" applyBorder="1" applyAlignment="1" applyProtection="1">
      <alignment horizontal="left" vertical="center" wrapText="1"/>
    </xf>
    <xf numFmtId="49" fontId="15" fillId="0" borderId="52" xfId="0" applyNumberFormat="1" applyFont="1" applyBorder="1" applyAlignment="1" applyProtection="1">
      <alignment horizontal="left" vertical="center" wrapText="1"/>
    </xf>
    <xf numFmtId="49" fontId="15" fillId="0" borderId="27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49" fontId="16" fillId="0" borderId="10" xfId="0" applyNumberFormat="1" applyFont="1" applyBorder="1" applyAlignment="1" applyProtection="1">
      <alignment horizontal="left" vertical="center" wrapText="1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9" xfId="0" applyNumberFormat="1" applyFont="1" applyFill="1" applyBorder="1" applyAlignment="1" applyProtection="1">
      <alignment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49" fontId="15" fillId="0" borderId="48" xfId="0" applyNumberFormat="1" applyFont="1" applyBorder="1" applyAlignment="1" applyProtection="1">
      <alignment horizontal="left" vertical="center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49" fontId="15" fillId="2" borderId="5" xfId="0" applyNumberFormat="1" applyFont="1" applyFill="1" applyBorder="1" applyAlignment="1" applyProtection="1">
      <alignment horizontal="left" vertical="center" wrapText="1"/>
    </xf>
    <xf numFmtId="49" fontId="15" fillId="2" borderId="52" xfId="0" applyNumberFormat="1" applyFont="1" applyFill="1" applyBorder="1" applyAlignment="1" applyProtection="1">
      <alignment horizontal="left" vertical="center" wrapText="1"/>
    </xf>
    <xf numFmtId="49" fontId="15" fillId="2" borderId="27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49" fontId="15" fillId="2" borderId="10" xfId="0" applyNumberFormat="1" applyFont="1" applyFill="1" applyBorder="1" applyAlignment="1" applyProtection="1">
      <alignment horizontal="left" vertical="center" wrapText="1"/>
    </xf>
    <xf numFmtId="49" fontId="15" fillId="2" borderId="7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vertical="center" wrapText="1"/>
    </xf>
    <xf numFmtId="49" fontId="24" fillId="0" borderId="21" xfId="0" applyNumberFormat="1" applyFont="1" applyFill="1" applyBorder="1" applyAlignment="1" applyProtection="1">
      <alignment vertical="center" wrapText="1"/>
    </xf>
    <xf numFmtId="49" fontId="15" fillId="2" borderId="6" xfId="0" applyNumberFormat="1" applyFont="1" applyFill="1" applyBorder="1" applyAlignment="1" applyProtection="1">
      <alignment horizontal="left" vertical="center" wrapText="1"/>
    </xf>
    <xf numFmtId="49" fontId="15" fillId="2" borderId="69" xfId="0" applyNumberFormat="1" applyFont="1" applyFill="1" applyBorder="1" applyAlignment="1" applyProtection="1">
      <alignment horizontal="left" vertical="center" wrapText="1"/>
    </xf>
    <xf numFmtId="49" fontId="15" fillId="2" borderId="70" xfId="0" applyNumberFormat="1" applyFont="1" applyFill="1" applyBorder="1" applyAlignment="1" applyProtection="1">
      <alignment horizontal="center" vertical="center" wrapText="1"/>
    </xf>
    <xf numFmtId="49" fontId="24" fillId="0" borderId="21" xfId="0" applyNumberFormat="1" applyFont="1" applyFill="1" applyBorder="1" applyAlignment="1" applyProtection="1">
      <alignment horizontal="left" vertical="center" wrapText="1"/>
    </xf>
    <xf numFmtId="49" fontId="24" fillId="0" borderId="3" xfId="0" applyNumberFormat="1" applyFont="1" applyFill="1" applyBorder="1" applyAlignment="1" applyProtection="1">
      <alignment horizontal="left" vertical="center" wrapText="1"/>
    </xf>
    <xf numFmtId="49" fontId="15" fillId="2" borderId="6" xfId="0" applyNumberFormat="1" applyFont="1" applyFill="1" applyBorder="1" applyAlignment="1" applyProtection="1">
      <alignment vertical="center" wrapText="1"/>
    </xf>
    <xf numFmtId="49" fontId="15" fillId="2" borderId="69" xfId="0" applyNumberFormat="1" applyFont="1" applyFill="1" applyBorder="1" applyAlignment="1" applyProtection="1">
      <alignment vertical="center" wrapText="1"/>
    </xf>
    <xf numFmtId="49" fontId="15" fillId="0" borderId="69" xfId="0" applyNumberFormat="1" applyFont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 applyProtection="1">
      <alignment vertical="center" wrapText="1"/>
    </xf>
    <xf numFmtId="49" fontId="15" fillId="2" borderId="10" xfId="0" applyNumberFormat="1" applyFont="1" applyFill="1" applyBorder="1" applyAlignment="1" applyProtection="1">
      <alignment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2" borderId="2" xfId="0" applyNumberFormat="1" applyFont="1" applyFill="1" applyBorder="1" applyAlignment="1" applyProtection="1">
      <alignment vertical="center" wrapText="1"/>
    </xf>
    <xf numFmtId="49" fontId="15" fillId="2" borderId="48" xfId="0" applyNumberFormat="1" applyFont="1" applyFill="1" applyBorder="1" applyAlignment="1" applyProtection="1">
      <alignment vertical="center" wrapText="1"/>
    </xf>
    <xf numFmtId="49" fontId="15" fillId="0" borderId="48" xfId="0" applyNumberFormat="1" applyFont="1" applyBorder="1" applyAlignment="1" applyProtection="1">
      <alignment horizontal="center" vertical="center" wrapText="1"/>
    </xf>
    <xf numFmtId="49" fontId="15" fillId="0" borderId="25" xfId="0" applyNumberFormat="1" applyFont="1" applyBorder="1" applyAlignment="1" applyProtection="1">
      <alignment horizontal="center" vertical="center" wrapText="1"/>
    </xf>
    <xf numFmtId="49" fontId="15" fillId="0" borderId="51" xfId="0" applyNumberFormat="1" applyFont="1" applyBorder="1" applyAlignment="1" applyProtection="1">
      <alignment horizontal="center" vertical="center" wrapText="1"/>
    </xf>
    <xf numFmtId="49" fontId="15" fillId="0" borderId="28" xfId="0" applyNumberFormat="1" applyFont="1" applyBorder="1" applyAlignment="1" applyProtection="1">
      <alignment horizontal="center" vertical="center" wrapText="1"/>
    </xf>
    <xf numFmtId="49" fontId="15" fillId="0" borderId="26" xfId="0" applyNumberFormat="1" applyFont="1" applyBorder="1" applyAlignment="1" applyProtection="1">
      <alignment horizontal="center" vertical="center" wrapText="1"/>
    </xf>
    <xf numFmtId="49" fontId="15" fillId="2" borderId="28" xfId="0" applyNumberFormat="1" applyFont="1" applyFill="1" applyBorder="1" applyAlignment="1" applyProtection="1">
      <alignment horizontal="center" vertical="center" wrapText="1"/>
    </xf>
    <xf numFmtId="49" fontId="15" fillId="2" borderId="25" xfId="0" applyNumberFormat="1" applyFont="1" applyFill="1" applyBorder="1" applyAlignment="1" applyProtection="1">
      <alignment horizontal="center" vertical="center" wrapText="1"/>
    </xf>
    <xf numFmtId="49" fontId="15" fillId="2" borderId="30" xfId="0" applyNumberFormat="1" applyFont="1" applyFill="1" applyBorder="1" applyAlignment="1" applyProtection="1">
      <alignment horizontal="center" vertical="center" wrapText="1"/>
    </xf>
    <xf numFmtId="49" fontId="15" fillId="2" borderId="51" xfId="0" applyNumberFormat="1" applyFont="1" applyFill="1" applyBorder="1" applyAlignment="1" applyProtection="1">
      <alignment horizontal="center" vertical="center" wrapText="1"/>
    </xf>
    <xf numFmtId="49" fontId="15" fillId="2" borderId="26" xfId="0" applyNumberFormat="1" applyFont="1" applyFill="1" applyBorder="1" applyAlignment="1" applyProtection="1">
      <alignment horizontal="center" vertical="center" wrapText="1"/>
    </xf>
    <xf numFmtId="3" fontId="18" fillId="5" borderId="25" xfId="0" applyNumberFormat="1" applyFont="1" applyFill="1" applyBorder="1" applyAlignment="1" applyProtection="1">
      <alignment horizontal="right" vertical="center" wrapText="1"/>
    </xf>
    <xf numFmtId="3" fontId="15" fillId="0" borderId="3" xfId="0" applyNumberFormat="1" applyFont="1" applyBorder="1" applyAlignment="1" applyProtection="1">
      <alignment horizontal="right" vertical="center" wrapText="1"/>
    </xf>
    <xf numFmtId="3" fontId="15" fillId="0" borderId="1" xfId="0" applyNumberFormat="1" applyFont="1" applyBorder="1" applyAlignment="1" applyProtection="1">
      <alignment horizontal="right" vertical="center" wrapText="1"/>
    </xf>
    <xf numFmtId="3" fontId="15" fillId="5" borderId="1" xfId="0" applyNumberFormat="1" applyFont="1" applyFill="1" applyBorder="1" applyAlignment="1" applyProtection="1">
      <alignment horizontal="right" vertical="center" wrapText="1"/>
    </xf>
    <xf numFmtId="3" fontId="15" fillId="0" borderId="7" xfId="0" applyNumberFormat="1" applyFont="1" applyBorder="1" applyAlignment="1" applyProtection="1">
      <alignment horizontal="right"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60" xfId="0" applyNumberFormat="1" applyFont="1" applyFill="1" applyBorder="1" applyAlignment="1" applyProtection="1">
      <alignment vertical="center" wrapText="1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18" fillId="5" borderId="51" xfId="0" applyNumberFormat="1" applyFont="1" applyFill="1" applyBorder="1" applyAlignment="1" applyProtection="1">
      <alignment horizontal="right" vertical="center" wrapText="1"/>
    </xf>
    <xf numFmtId="3" fontId="15" fillId="0" borderId="12" xfId="0" applyNumberFormat="1" applyFont="1" applyBorder="1" applyAlignment="1" applyProtection="1">
      <alignment horizontal="right" vertical="center" wrapText="1"/>
    </xf>
    <xf numFmtId="3" fontId="15" fillId="0" borderId="4" xfId="0" applyNumberFormat="1" applyFont="1" applyBorder="1" applyAlignment="1" applyProtection="1">
      <alignment horizontal="right" vertical="center" wrapText="1"/>
    </xf>
    <xf numFmtId="3" fontId="15" fillId="5" borderId="4" xfId="0" applyNumberFormat="1" applyFont="1" applyFill="1" applyBorder="1" applyAlignment="1" applyProtection="1">
      <alignment horizontal="right" vertical="center" wrapText="1"/>
    </xf>
    <xf numFmtId="3" fontId="15" fillId="0" borderId="13" xfId="0" applyNumberFormat="1" applyFont="1" applyBorder="1" applyAlignment="1" applyProtection="1">
      <alignment horizontal="right" vertical="center" wrapText="1"/>
    </xf>
    <xf numFmtId="3" fontId="15" fillId="0" borderId="12" xfId="0" applyNumberFormat="1" applyFont="1" applyFill="1" applyBorder="1" applyAlignment="1" applyProtection="1">
      <alignment vertical="center" wrapText="1"/>
    </xf>
    <xf numFmtId="3" fontId="15" fillId="0" borderId="66" xfId="0" applyNumberFormat="1" applyFont="1" applyFill="1" applyBorder="1" applyAlignment="1" applyProtection="1">
      <alignment vertical="center" wrapText="1"/>
    </xf>
    <xf numFmtId="3" fontId="18" fillId="0" borderId="13" xfId="0" applyNumberFormat="1" applyFont="1" applyFill="1" applyBorder="1" applyAlignment="1" applyProtection="1">
      <alignment horizontal="center" vertical="center" wrapText="1"/>
    </xf>
    <xf numFmtId="3" fontId="18" fillId="5" borderId="55" xfId="0" applyNumberFormat="1" applyFont="1" applyFill="1" applyBorder="1" applyAlignment="1" applyProtection="1">
      <alignment horizontal="right" vertical="center" wrapText="1"/>
    </xf>
    <xf numFmtId="3" fontId="15" fillId="0" borderId="11" xfId="0" applyNumberFormat="1" applyFont="1" applyBorder="1" applyAlignment="1" applyProtection="1">
      <alignment horizontal="right" vertical="center" wrapText="1"/>
    </xf>
    <xf numFmtId="3" fontId="15" fillId="0" borderId="5" xfId="0" applyNumberFormat="1" applyFont="1" applyBorder="1" applyAlignment="1" applyProtection="1">
      <alignment horizontal="right" vertical="center" wrapText="1"/>
    </xf>
    <xf numFmtId="3" fontId="15" fillId="5" borderId="5" xfId="0" applyNumberFormat="1" applyFont="1" applyFill="1" applyBorder="1" applyAlignment="1" applyProtection="1">
      <alignment horizontal="right" vertical="center" wrapText="1"/>
    </xf>
    <xf numFmtId="3" fontId="15" fillId="0" borderId="52" xfId="0" applyNumberFormat="1" applyFont="1" applyBorder="1" applyAlignment="1" applyProtection="1">
      <alignment horizontal="right" vertical="center" wrapText="1"/>
    </xf>
    <xf numFmtId="3" fontId="15" fillId="0" borderId="11" xfId="0" applyNumberFormat="1" applyFont="1" applyFill="1" applyBorder="1" applyAlignment="1" applyProtection="1">
      <alignment vertical="center" wrapText="1"/>
    </xf>
    <xf numFmtId="3" fontId="15" fillId="0" borderId="67" xfId="0" applyNumberFormat="1" applyFont="1" applyFill="1" applyBorder="1" applyAlignment="1" applyProtection="1">
      <alignment vertical="center" wrapText="1"/>
    </xf>
    <xf numFmtId="3" fontId="18" fillId="0" borderId="27" xfId="0" applyNumberFormat="1" applyFont="1" applyFill="1" applyBorder="1" applyAlignment="1" applyProtection="1">
      <alignment horizontal="center" vertical="center" wrapText="1"/>
    </xf>
    <xf numFmtId="3" fontId="18" fillId="5" borderId="31" xfId="0" applyNumberFormat="1" applyFont="1" applyFill="1" applyBorder="1" applyAlignment="1" applyProtection="1">
      <alignment horizontal="right" vertical="center" wrapText="1"/>
    </xf>
    <xf numFmtId="3" fontId="15" fillId="0" borderId="10" xfId="0" applyNumberFormat="1" applyFont="1" applyBorder="1" applyAlignment="1" applyProtection="1">
      <alignment horizontal="right" vertical="center" wrapText="1"/>
    </xf>
    <xf numFmtId="3" fontId="16" fillId="0" borderId="3" xfId="0" applyNumberFormat="1" applyFont="1" applyBorder="1" applyAlignment="1" applyProtection="1">
      <alignment horizontal="right" vertical="center" wrapText="1"/>
    </xf>
    <xf numFmtId="3" fontId="16" fillId="0" borderId="1" xfId="0" applyNumberFormat="1" applyFont="1" applyBorder="1" applyAlignment="1" applyProtection="1">
      <alignment horizontal="right" vertical="center" wrapText="1"/>
    </xf>
    <xf numFmtId="3" fontId="18" fillId="5" borderId="56" xfId="0" applyNumberFormat="1" applyFont="1" applyFill="1" applyBorder="1" applyAlignment="1" applyProtection="1">
      <alignment horizontal="right" vertical="center" wrapText="1"/>
    </xf>
    <xf numFmtId="3" fontId="15" fillId="0" borderId="53" xfId="0" applyNumberFormat="1" applyFont="1" applyBorder="1" applyAlignment="1" applyProtection="1">
      <alignment horizontal="right" vertical="center" wrapText="1"/>
    </xf>
    <xf numFmtId="3" fontId="15" fillId="0" borderId="9" xfId="0" applyNumberFormat="1" applyFont="1" applyBorder="1" applyAlignment="1" applyProtection="1">
      <alignment horizontal="right" vertical="center" wrapText="1"/>
    </xf>
    <xf numFmtId="3" fontId="15" fillId="0" borderId="2" xfId="0" applyNumberFormat="1" applyFont="1" applyBorder="1" applyAlignment="1" applyProtection="1">
      <alignment horizontal="right" vertical="center" wrapText="1"/>
    </xf>
    <xf numFmtId="3" fontId="15" fillId="0" borderId="8" xfId="0" applyNumberFormat="1" applyFont="1" applyBorder="1" applyAlignment="1" applyProtection="1">
      <alignment horizontal="right" vertical="center" wrapText="1"/>
    </xf>
    <xf numFmtId="3" fontId="15" fillId="0" borderId="9" xfId="0" applyNumberFormat="1" applyFont="1" applyFill="1" applyBorder="1" applyAlignment="1" applyProtection="1">
      <alignment vertical="center" wrapText="1"/>
    </xf>
    <xf numFmtId="3" fontId="15" fillId="0" borderId="68" xfId="0" applyNumberFormat="1" applyFont="1" applyFill="1" applyBorder="1" applyAlignment="1" applyProtection="1">
      <alignment vertical="center" wrapText="1"/>
    </xf>
    <xf numFmtId="3" fontId="18" fillId="0" borderId="8" xfId="0" applyNumberFormat="1" applyFont="1" applyFill="1" applyBorder="1" applyAlignment="1" applyProtection="1">
      <alignment horizontal="center" vertical="center" wrapText="1"/>
    </xf>
    <xf numFmtId="49" fontId="17" fillId="4" borderId="17" xfId="0" applyNumberFormat="1" applyFont="1" applyFill="1" applyBorder="1" applyAlignment="1" applyProtection="1">
      <alignment vertical="center" wrapText="1"/>
    </xf>
    <xf numFmtId="3" fontId="17" fillId="4" borderId="17" xfId="0" applyNumberFormat="1" applyFont="1" applyFill="1" applyBorder="1" applyAlignment="1" applyProtection="1">
      <alignment horizontal="right" vertical="center" wrapText="1"/>
    </xf>
    <xf numFmtId="3" fontId="17" fillId="4" borderId="61" xfId="0" applyNumberFormat="1" applyFont="1" applyFill="1" applyBorder="1" applyAlignment="1" applyProtection="1">
      <alignment vertical="center" wrapText="1"/>
    </xf>
    <xf numFmtId="3" fontId="17" fillId="4" borderId="18" xfId="0" applyNumberFormat="1" applyFont="1" applyFill="1" applyBorder="1" applyAlignment="1" applyProtection="1">
      <alignment vertical="center" wrapText="1"/>
    </xf>
    <xf numFmtId="3" fontId="17" fillId="4" borderId="41" xfId="0" applyNumberFormat="1" applyFont="1" applyFill="1" applyBorder="1" applyAlignment="1" applyProtection="1">
      <alignment vertical="center" wrapText="1"/>
    </xf>
    <xf numFmtId="3" fontId="10" fillId="8" borderId="15" xfId="0" applyNumberFormat="1" applyFont="1" applyFill="1" applyBorder="1" applyAlignment="1" applyProtection="1"/>
    <xf numFmtId="3" fontId="10" fillId="8" borderId="19" xfId="0" applyNumberFormat="1" applyFont="1" applyFill="1" applyBorder="1" applyAlignment="1" applyProtection="1"/>
    <xf numFmtId="3" fontId="10" fillId="8" borderId="16" xfId="0" applyNumberFormat="1" applyFont="1" applyFill="1" applyBorder="1" applyAlignment="1" applyProtection="1"/>
    <xf numFmtId="3" fontId="15" fillId="2" borderId="11" xfId="0" applyNumberFormat="1" applyFont="1" applyFill="1" applyBorder="1" applyAlignment="1" applyProtection="1">
      <alignment horizontal="right" vertical="center" wrapText="1"/>
    </xf>
    <xf numFmtId="3" fontId="15" fillId="2" borderId="5" xfId="0" applyNumberFormat="1" applyFont="1" applyFill="1" applyBorder="1" applyAlignment="1" applyProtection="1">
      <alignment horizontal="right" vertical="center" wrapText="1"/>
    </xf>
    <xf numFmtId="3" fontId="15" fillId="2" borderId="27" xfId="0" applyNumberFormat="1" applyFont="1" applyFill="1" applyBorder="1" applyAlignment="1" applyProtection="1">
      <alignment horizontal="right" vertical="center" wrapText="1"/>
    </xf>
    <xf numFmtId="3" fontId="15" fillId="2" borderId="3" xfId="0" applyNumberFormat="1" applyFont="1" applyFill="1" applyBorder="1" applyAlignment="1" applyProtection="1">
      <alignment horizontal="right" vertical="center" wrapText="1"/>
    </xf>
    <xf numFmtId="3" fontId="15" fillId="2" borderId="1" xfId="0" applyNumberFormat="1" applyFont="1" applyFill="1" applyBorder="1" applyAlignment="1" applyProtection="1">
      <alignment horizontal="right" vertical="center" wrapText="1"/>
    </xf>
    <xf numFmtId="3" fontId="15" fillId="2" borderId="7" xfId="0" applyNumberFormat="1" applyFont="1" applyFill="1" applyBorder="1" applyAlignment="1" applyProtection="1">
      <alignment horizontal="right" vertical="center" wrapText="1"/>
    </xf>
    <xf numFmtId="49" fontId="8" fillId="4" borderId="15" xfId="0" applyNumberFormat="1" applyFont="1" applyFill="1" applyBorder="1" applyAlignment="1" applyProtection="1">
      <alignment vertical="center" wrapText="1"/>
    </xf>
    <xf numFmtId="3" fontId="17" fillId="4" borderId="16" xfId="0" applyNumberFormat="1" applyFont="1" applyFill="1" applyBorder="1" applyAlignment="1" applyProtection="1">
      <alignment horizontal="right" vertical="center" wrapText="1"/>
    </xf>
    <xf numFmtId="3" fontId="8" fillId="4" borderId="15" xfId="0" applyNumberFormat="1" applyFont="1" applyFill="1" applyBorder="1" applyAlignment="1" applyProtection="1">
      <alignment vertical="center" wrapText="1"/>
    </xf>
    <xf numFmtId="3" fontId="8" fillId="4" borderId="18" xfId="0" applyNumberFormat="1" applyFont="1" applyFill="1" applyBorder="1" applyAlignment="1" applyProtection="1">
      <alignment vertical="center" wrapText="1"/>
    </xf>
    <xf numFmtId="3" fontId="8" fillId="4" borderId="16" xfId="0" applyNumberFormat="1" applyFont="1" applyFill="1" applyBorder="1" applyAlignment="1" applyProtection="1">
      <alignment vertical="center" wrapText="1"/>
    </xf>
    <xf numFmtId="49" fontId="17" fillId="3" borderId="20" xfId="0" applyNumberFormat="1" applyFont="1" applyFill="1" applyBorder="1" applyAlignment="1" applyProtection="1">
      <alignment vertical="center" wrapText="1"/>
    </xf>
    <xf numFmtId="3" fontId="17" fillId="4" borderId="18" xfId="0" applyNumberFormat="1" applyFont="1" applyFill="1" applyBorder="1" applyAlignment="1" applyProtection="1">
      <alignment horizontal="right" vertical="center" wrapText="1"/>
    </xf>
    <xf numFmtId="3" fontId="17" fillId="4" borderId="29" xfId="0" applyNumberFormat="1" applyFont="1" applyFill="1" applyBorder="1" applyAlignment="1" applyProtection="1">
      <alignment horizontal="right" vertical="center" wrapText="1"/>
    </xf>
    <xf numFmtId="3" fontId="10" fillId="3" borderId="15" xfId="0" applyNumberFormat="1" applyFont="1" applyFill="1" applyBorder="1" applyAlignment="1" applyProtection="1"/>
    <xf numFmtId="3" fontId="10" fillId="3" borderId="19" xfId="0" applyNumberFormat="1" applyFont="1" applyFill="1" applyBorder="1" applyAlignment="1" applyProtection="1"/>
    <xf numFmtId="3" fontId="10" fillId="3" borderId="16" xfId="0" applyNumberFormat="1" applyFont="1" applyFill="1" applyBorder="1" applyAlignment="1" applyProtection="1"/>
    <xf numFmtId="3" fontId="15" fillId="2" borderId="12" xfId="0" applyNumberFormat="1" applyFont="1" applyFill="1" applyBorder="1" applyAlignment="1" applyProtection="1">
      <alignment horizontal="right" vertical="center"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3" fontId="15" fillId="2" borderId="13" xfId="0" applyNumberFormat="1" applyFont="1" applyFill="1" applyBorder="1" applyAlignment="1" applyProtection="1">
      <alignment horizontal="right" vertical="center" wrapText="1"/>
    </xf>
    <xf numFmtId="3" fontId="18" fillId="5" borderId="40" xfId="0" applyNumberFormat="1" applyFont="1" applyFill="1" applyBorder="1" applyAlignment="1" applyProtection="1">
      <alignment horizontal="right" vertical="center" wrapText="1"/>
    </xf>
    <xf numFmtId="3" fontId="15" fillId="2" borderId="9" xfId="0" applyNumberFormat="1" applyFont="1" applyFill="1" applyBorder="1" applyAlignment="1" applyProtection="1">
      <alignment horizontal="right" vertical="center" wrapText="1"/>
    </xf>
    <xf numFmtId="3" fontId="15" fillId="2" borderId="2" xfId="0" applyNumberFormat="1" applyFont="1" applyFill="1" applyBorder="1" applyAlignment="1" applyProtection="1">
      <alignment horizontal="right" vertical="center" wrapText="1"/>
    </xf>
    <xf numFmtId="3" fontId="15" fillId="5" borderId="2" xfId="0" applyNumberFormat="1" applyFont="1" applyFill="1" applyBorder="1" applyAlignment="1" applyProtection="1">
      <alignment horizontal="right" vertical="center" wrapText="1"/>
    </xf>
    <xf numFmtId="3" fontId="15" fillId="2" borderId="8" xfId="0" applyNumberFormat="1" applyFont="1" applyFill="1" applyBorder="1" applyAlignment="1" applyProtection="1">
      <alignment horizontal="right" vertical="center" wrapText="1"/>
    </xf>
    <xf numFmtId="49" fontId="8" fillId="3" borderId="20" xfId="0" applyNumberFormat="1" applyFont="1" applyFill="1" applyBorder="1" applyAlignment="1" applyProtection="1">
      <alignment vertical="center" wrapText="1"/>
    </xf>
    <xf numFmtId="3" fontId="2" fillId="5" borderId="17" xfId="0" applyNumberFormat="1" applyFont="1" applyFill="1" applyBorder="1" applyAlignment="1" applyProtection="1">
      <alignment horizontal="center" vertical="center"/>
    </xf>
    <xf numFmtId="3" fontId="0" fillId="3" borderId="15" xfId="0" applyNumberFormat="1" applyFill="1" applyBorder="1" applyAlignment="1" applyProtection="1">
      <alignment horizontal="center" vertical="center" wrapText="1"/>
    </xf>
    <xf numFmtId="3" fontId="0" fillId="3" borderId="19" xfId="0" applyNumberFormat="1" applyFill="1" applyBorder="1" applyAlignment="1" applyProtection="1">
      <alignment horizontal="center" vertical="center" wrapText="1"/>
    </xf>
    <xf numFmtId="3" fontId="0" fillId="3" borderId="16" xfId="0" applyNumberFormat="1" applyFill="1" applyBorder="1" applyAlignment="1" applyProtection="1">
      <alignment horizontal="center" vertical="center" wrapText="1"/>
    </xf>
    <xf numFmtId="49" fontId="0" fillId="0" borderId="73" xfId="0" applyNumberFormat="1" applyFill="1" applyBorder="1" applyAlignment="1" applyProtection="1">
      <alignment vertical="center" wrapText="1"/>
    </xf>
    <xf numFmtId="49" fontId="0" fillId="0" borderId="49" xfId="0" applyNumberFormat="1" applyBorder="1" applyAlignment="1" applyProtection="1">
      <alignment vertical="center" wrapTex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3" fontId="0" fillId="5" borderId="49" xfId="0" applyNumberFormat="1" applyFill="1" applyBorder="1" applyAlignment="1" applyProtection="1">
      <alignment horizontal="center" vertical="center" wrapText="1"/>
    </xf>
    <xf numFmtId="3" fontId="0" fillId="5" borderId="49" xfId="0" applyNumberFormat="1" applyFill="1" applyBorder="1" applyAlignment="1" applyProtection="1">
      <alignment horizontal="right" vertical="center" wrapText="1"/>
    </xf>
    <xf numFmtId="3" fontId="0" fillId="5" borderId="74" xfId="0" applyNumberFormat="1" applyFill="1" applyBorder="1" applyAlignment="1" applyProtection="1">
      <alignment horizontal="right" vertical="center" wrapText="1"/>
    </xf>
    <xf numFmtId="3" fontId="0" fillId="3" borderId="73" xfId="0" applyNumberFormat="1" applyFill="1" applyBorder="1" applyAlignment="1" applyProtection="1">
      <alignment horizontal="center" vertical="center" wrapText="1"/>
    </xf>
    <xf numFmtId="3" fontId="0" fillId="7" borderId="49" xfId="0" applyNumberFormat="1" applyFill="1" applyBorder="1" applyAlignment="1" applyProtection="1">
      <alignment horizontal="center" vertical="center" wrapText="1"/>
    </xf>
    <xf numFmtId="3" fontId="0" fillId="6" borderId="50" xfId="0" applyNumberForma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right" vertical="center" wrapText="1"/>
    </xf>
    <xf numFmtId="3" fontId="0" fillId="5" borderId="10" xfId="0" applyNumberFormat="1" applyFill="1" applyBorder="1" applyAlignment="1" applyProtection="1">
      <alignment horizontal="right" vertical="center" wrapText="1"/>
    </xf>
    <xf numFmtId="3" fontId="0" fillId="3" borderId="3" xfId="0" applyNumberFormat="1" applyFill="1" applyBorder="1" applyAlignment="1" applyProtection="1">
      <alignment horizontal="center" vertical="center" wrapText="1"/>
    </xf>
    <xf numFmtId="3" fontId="0" fillId="7" borderId="1" xfId="0" applyNumberFormat="1" applyFill="1" applyBorder="1" applyAlignment="1" applyProtection="1">
      <alignment horizontal="center" vertical="center" wrapText="1"/>
    </xf>
    <xf numFmtId="3" fontId="0" fillId="6" borderId="7" xfId="0" applyNumberForma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</xf>
    <xf numFmtId="3" fontId="8" fillId="5" borderId="61" xfId="0" applyNumberFormat="1" applyFont="1" applyFill="1" applyBorder="1" applyAlignment="1" applyProtection="1">
      <alignment vertical="center" wrapText="1"/>
    </xf>
    <xf numFmtId="3" fontId="8" fillId="5" borderId="18" xfId="0" applyNumberFormat="1" applyFont="1" applyFill="1" applyBorder="1" applyAlignment="1" applyProtection="1">
      <alignment horizontal="right" vertical="center" wrapText="1"/>
    </xf>
    <xf numFmtId="3" fontId="8" fillId="5" borderId="29" xfId="0" applyNumberFormat="1" applyFont="1" applyFill="1" applyBorder="1" applyAlignment="1" applyProtection="1">
      <alignment horizontal="right" vertical="center" wrapText="1"/>
    </xf>
    <xf numFmtId="3" fontId="0" fillId="3" borderId="15" xfId="0" applyNumberFormat="1" applyFill="1" applyBorder="1" applyAlignment="1" applyProtection="1">
      <alignment vertical="center"/>
    </xf>
    <xf numFmtId="3" fontId="0" fillId="3" borderId="19" xfId="0" applyNumberFormat="1" applyFill="1" applyBorder="1" applyAlignment="1" applyProtection="1">
      <alignment vertical="center"/>
    </xf>
    <xf numFmtId="3" fontId="0" fillId="3" borderId="16" xfId="0" applyNumberFormat="1" applyFill="1" applyBorder="1" applyAlignment="1" applyProtection="1">
      <alignment vertical="center"/>
    </xf>
    <xf numFmtId="49" fontId="0" fillId="0" borderId="36" xfId="0" applyNumberFormat="1" applyFill="1" applyBorder="1" applyAlignment="1" applyProtection="1">
      <alignment horizontal="center" vertical="center" wrapText="1"/>
    </xf>
    <xf numFmtId="3" fontId="0" fillId="5" borderId="30" xfId="0" applyNumberFormat="1" applyFill="1" applyBorder="1" applyAlignment="1" applyProtection="1">
      <alignment horizontal="center" vertical="center" wrapText="1"/>
    </xf>
    <xf numFmtId="3" fontId="0" fillId="0" borderId="57" xfId="0" applyNumberFormat="1" applyBorder="1" applyAlignment="1" applyProtection="1">
      <alignment horizontal="center" vertical="center" wrapText="1"/>
    </xf>
    <xf numFmtId="3" fontId="0" fillId="0" borderId="49" xfId="0" applyNumberFormat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0" fillId="0" borderId="7" xfId="0" applyNumberForma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center" vertical="center" wrapText="1"/>
    </xf>
    <xf numFmtId="3" fontId="0" fillId="0" borderId="52" xfId="0" applyNumberFormat="1" applyFill="1" applyBorder="1" applyAlignment="1" applyProtection="1">
      <alignment horizontal="center" vertical="center" wrapText="1"/>
    </xf>
    <xf numFmtId="3" fontId="0" fillId="0" borderId="27" xfId="0" applyNumberFormat="1" applyFill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vertical="center" wrapText="1"/>
    </xf>
    <xf numFmtId="3" fontId="0" fillId="3" borderId="10" xfId="0" applyNumberFormat="1" applyFill="1" applyBorder="1" applyAlignment="1" applyProtection="1">
      <alignment vertical="center" wrapText="1"/>
    </xf>
    <xf numFmtId="3" fontId="0" fillId="3" borderId="4" xfId="0" applyNumberFormat="1" applyFill="1" applyBorder="1" applyAlignment="1" applyProtection="1">
      <alignment vertical="center" wrapText="1"/>
    </xf>
    <xf numFmtId="3" fontId="0" fillId="3" borderId="53" xfId="0" applyNumberFormat="1" applyFill="1" applyBorder="1" applyAlignment="1" applyProtection="1">
      <alignment vertical="center" wrapText="1"/>
    </xf>
    <xf numFmtId="3" fontId="0" fillId="6" borderId="13" xfId="0" applyNumberFormat="1" applyFill="1" applyBorder="1" applyAlignment="1" applyProtection="1">
      <alignment horizontal="center" vertical="center" wrapText="1"/>
    </xf>
    <xf numFmtId="49" fontId="0" fillId="0" borderId="58" xfId="0" applyNumberFormat="1" applyFill="1" applyBorder="1" applyAlignment="1" applyProtection="1">
      <alignment horizontal="center" vertical="center" wrapText="1"/>
    </xf>
    <xf numFmtId="3" fontId="0" fillId="5" borderId="25" xfId="0" applyNumberFormat="1" applyFill="1" applyBorder="1" applyAlignment="1" applyProtection="1">
      <alignment horizontal="center" vertical="center" wrapText="1"/>
    </xf>
    <xf numFmtId="3" fontId="0" fillId="0" borderId="14" xfId="0" applyNumberFormat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10" xfId="0" applyNumberFormat="1" applyBorder="1" applyAlignment="1" applyProtection="1">
      <alignment horizontal="center" vertical="center" wrapText="1"/>
    </xf>
    <xf numFmtId="3" fontId="2" fillId="5" borderId="15" xfId="0" applyNumberFormat="1" applyFont="1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vertical="center" wrapText="1"/>
    </xf>
    <xf numFmtId="49" fontId="0" fillId="0" borderId="5" xfId="0" applyNumberForma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right" vertical="center" wrapText="1"/>
    </xf>
    <xf numFmtId="3" fontId="0" fillId="5" borderId="52" xfId="0" applyNumberFormat="1" applyFill="1" applyBorder="1" applyAlignment="1" applyProtection="1">
      <alignment horizontal="right" vertical="center" wrapText="1"/>
    </xf>
    <xf numFmtId="3" fontId="0" fillId="3" borderId="11" xfId="0" applyNumberFormat="1" applyFill="1" applyBorder="1" applyAlignment="1" applyProtection="1">
      <alignment horizontal="center" vertical="center" wrapText="1"/>
    </xf>
    <xf numFmtId="3" fontId="0" fillId="7" borderId="5" xfId="0" applyNumberFormat="1" applyFill="1" applyBorder="1" applyAlignment="1" applyProtection="1">
      <alignment horizontal="center" vertical="center" wrapText="1"/>
    </xf>
    <xf numFmtId="3" fontId="0" fillId="6" borderId="27" xfId="0" applyNumberForma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vertical="center" wrapText="1"/>
    </xf>
    <xf numFmtId="49" fontId="0" fillId="0" borderId="4" xfId="0" applyNumberForma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right" vertical="center" wrapText="1"/>
    </xf>
    <xf numFmtId="3" fontId="0" fillId="5" borderId="53" xfId="0" applyNumberFormat="1" applyFill="1" applyBorder="1" applyAlignment="1" applyProtection="1">
      <alignment horizontal="right" vertical="center" wrapText="1"/>
    </xf>
    <xf numFmtId="3" fontId="0" fillId="3" borderId="12" xfId="0" applyNumberFormat="1" applyFill="1" applyBorder="1" applyAlignment="1" applyProtection="1">
      <alignment horizontal="center" vertical="center" wrapText="1"/>
    </xf>
    <xf numFmtId="3" fontId="0" fillId="7" borderId="4" xfId="0" applyNumberForma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8" fillId="4" borderId="15" xfId="0" applyNumberFormat="1" applyFont="1" applyFill="1" applyBorder="1" applyAlignment="1" applyProtection="1">
      <alignment vertical="center"/>
    </xf>
    <xf numFmtId="49" fontId="8" fillId="4" borderId="19" xfId="0" applyNumberFormat="1" applyFont="1" applyFill="1" applyBorder="1" applyAlignment="1" applyProtection="1">
      <alignment vertical="center" wrapText="1"/>
    </xf>
    <xf numFmtId="49" fontId="8" fillId="4" borderId="16" xfId="0" applyNumberFormat="1" applyFont="1" applyFill="1" applyBorder="1" applyAlignment="1" applyProtection="1">
      <alignment vertical="center" wrapText="1"/>
    </xf>
    <xf numFmtId="3" fontId="17" fillId="3" borderId="15" xfId="0" applyNumberFormat="1" applyFont="1" applyFill="1" applyBorder="1" applyAlignment="1" applyProtection="1">
      <alignment vertical="center" wrapText="1"/>
    </xf>
    <xf numFmtId="3" fontId="17" fillId="3" borderId="19" xfId="0" applyNumberFormat="1" applyFont="1" applyFill="1" applyBorder="1" applyAlignment="1" applyProtection="1">
      <alignment vertical="center" wrapText="1"/>
    </xf>
    <xf numFmtId="3" fontId="17" fillId="3" borderId="16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vertical="center" wrapText="1"/>
    </xf>
    <xf numFmtId="49" fontId="0" fillId="0" borderId="49" xfId="0" applyNumberFormat="1" applyFill="1" applyBorder="1" applyAlignment="1" applyProtection="1">
      <alignment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3" fontId="4" fillId="5" borderId="10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center" vertical="center" wrapText="1"/>
    </xf>
    <xf numFmtId="3" fontId="4" fillId="6" borderId="8" xfId="0" applyNumberFormat="1" applyFont="1" applyFill="1" applyBorder="1" applyAlignment="1" applyProtection="1">
      <alignment horizontal="center" vertical="center" wrapText="1"/>
    </xf>
    <xf numFmtId="3" fontId="13" fillId="5" borderId="16" xfId="0" applyNumberFormat="1" applyFont="1" applyFill="1" applyBorder="1" applyAlignment="1" applyProtection="1">
      <alignment horizontal="center" vertical="center"/>
    </xf>
    <xf numFmtId="3" fontId="13" fillId="5" borderId="17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0" xfId="0" applyNumberForma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3" fontId="0" fillId="0" borderId="10" xfId="0" applyNumberFormat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right" vertical="center" wrapText="1"/>
    </xf>
    <xf numFmtId="3" fontId="0" fillId="0" borderId="4" xfId="0" applyNumberFormat="1" applyFill="1" applyBorder="1" applyAlignment="1" applyProtection="1">
      <alignment horizontal="center" vertical="center" wrapText="1"/>
    </xf>
    <xf numFmtId="3" fontId="0" fillId="0" borderId="53" xfId="0" applyNumberFormat="1" applyFill="1" applyBorder="1" applyAlignment="1" applyProtection="1">
      <alignment horizontal="center" vertical="center" wrapText="1"/>
    </xf>
    <xf numFmtId="3" fontId="0" fillId="0" borderId="13" xfId="0" applyNumberForma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vertical="center" wrapText="1"/>
    </xf>
    <xf numFmtId="3" fontId="17" fillId="4" borderId="15" xfId="0" applyNumberFormat="1" applyFont="1" applyFill="1" applyBorder="1" applyAlignment="1" applyProtection="1">
      <alignment horizontal="right" vertical="center" wrapText="1"/>
    </xf>
    <xf numFmtId="3" fontId="17" fillId="3" borderId="15" xfId="0" applyNumberFormat="1" applyFont="1" applyFill="1" applyBorder="1" applyAlignment="1" applyProtection="1">
      <alignment horizontal="center" vertical="center" wrapText="1"/>
    </xf>
    <xf numFmtId="3" fontId="17" fillId="3" borderId="19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3" fontId="4" fillId="5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3" fontId="0" fillId="0" borderId="10" xfId="0" applyNumberFormat="1" applyFont="1" applyFill="1" applyBorder="1" applyAlignment="1" applyProtection="1">
      <alignment horizontal="center" vertical="center" wrapText="1"/>
    </xf>
    <xf numFmtId="3" fontId="0" fillId="0" borderId="7" xfId="0" applyNumberFormat="1" applyFont="1" applyFill="1" applyBorder="1" applyAlignment="1" applyProtection="1">
      <alignment horizontal="center" vertical="center" wrapText="1"/>
    </xf>
    <xf numFmtId="3" fontId="8" fillId="5" borderId="20" xfId="0" applyNumberFormat="1" applyFont="1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left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left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3" fontId="0" fillId="3" borderId="9" xfId="0" applyNumberFormat="1" applyFill="1" applyBorder="1" applyAlignment="1" applyProtection="1">
      <alignment horizontal="center" vertical="center" wrapText="1"/>
    </xf>
    <xf numFmtId="3" fontId="0" fillId="7" borderId="2" xfId="0" applyNumberFormat="1" applyFill="1" applyBorder="1" applyAlignment="1" applyProtection="1">
      <alignment horizontal="center" vertical="center" wrapText="1"/>
    </xf>
    <xf numFmtId="3" fontId="0" fillId="6" borderId="8" xfId="0" applyNumberFormat="1" applyFill="1" applyBorder="1" applyAlignment="1" applyProtection="1">
      <alignment horizontal="center" vertical="center" wrapText="1"/>
    </xf>
    <xf numFmtId="49" fontId="0" fillId="5" borderId="19" xfId="0" applyNumberFormat="1" applyFill="1" applyBorder="1" applyAlignment="1" applyProtection="1">
      <alignment vertical="center" wrapText="1"/>
    </xf>
    <xf numFmtId="49" fontId="8" fillId="5" borderId="16" xfId="0" applyNumberFormat="1" applyFont="1" applyFill="1" applyBorder="1" applyAlignment="1" applyProtection="1">
      <alignment vertical="center" wrapText="1"/>
    </xf>
    <xf numFmtId="3" fontId="2" fillId="5" borderId="16" xfId="0" applyNumberFormat="1" applyFont="1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3" fontId="0" fillId="0" borderId="53" xfId="0" applyNumberFormat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vertical="center" wrapText="1"/>
    </xf>
    <xf numFmtId="3" fontId="0" fillId="0" borderId="10" xfId="0" applyNumberFormat="1" applyFill="1" applyBorder="1" applyAlignment="1" applyProtection="1">
      <alignment vertical="center" wrapText="1"/>
    </xf>
    <xf numFmtId="49" fontId="0" fillId="0" borderId="9" xfId="0" applyNumberForma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vertical="center" wrapText="1"/>
    </xf>
    <xf numFmtId="3" fontId="0" fillId="0" borderId="48" xfId="0" applyNumberFormat="1" applyFill="1" applyBorder="1" applyAlignment="1" applyProtection="1">
      <alignment vertical="center" wrapText="1"/>
    </xf>
    <xf numFmtId="3" fontId="0" fillId="0" borderId="8" xfId="0" applyNumberFormat="1" applyFill="1" applyBorder="1" applyAlignment="1" applyProtection="1">
      <alignment horizontal="center" vertical="center" wrapText="1"/>
    </xf>
    <xf numFmtId="49" fontId="0" fillId="0" borderId="21" xfId="0" applyNumberFormat="1" applyFill="1" applyBorder="1" applyAlignment="1" applyProtection="1">
      <alignment vertical="center" wrapText="1"/>
    </xf>
    <xf numFmtId="49" fontId="0" fillId="0" borderId="6" xfId="0" applyNumberFormat="1" applyBorder="1" applyAlignment="1" applyProtection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70" xfId="0" applyNumberFormat="1" applyFill="1" applyBorder="1" applyAlignment="1" applyProtection="1">
      <alignment horizontal="center" vertical="center" wrapText="1"/>
    </xf>
    <xf numFmtId="3" fontId="0" fillId="5" borderId="47" xfId="0" applyNumberFormat="1" applyFill="1" applyBorder="1" applyAlignment="1" applyProtection="1">
      <alignment horizontal="right" vertical="center" wrapText="1"/>
    </xf>
    <xf numFmtId="49" fontId="0" fillId="0" borderId="5" xfId="0" applyNumberFormat="1" applyBorder="1" applyAlignment="1" applyProtection="1">
      <alignment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3" fontId="0" fillId="5" borderId="14" xfId="0" applyNumberFormat="1" applyFill="1" applyBorder="1" applyAlignment="1" applyProtection="1">
      <alignment horizontal="right" vertical="center" wrapText="1"/>
    </xf>
    <xf numFmtId="49" fontId="0" fillId="0" borderId="4" xfId="0" applyNumberFormat="1" applyBorder="1" applyAlignment="1" applyProtection="1">
      <alignment vertical="center" wrapText="1"/>
    </xf>
    <xf numFmtId="49" fontId="17" fillId="4" borderId="15" xfId="0" applyNumberFormat="1" applyFont="1" applyFill="1" applyBorder="1" applyAlignment="1" applyProtection="1">
      <alignment vertical="center"/>
    </xf>
    <xf numFmtId="49" fontId="17" fillId="4" borderId="19" xfId="0" applyNumberFormat="1" applyFont="1" applyFill="1" applyBorder="1" applyAlignment="1" applyProtection="1">
      <alignment vertical="center" wrapText="1"/>
    </xf>
    <xf numFmtId="49" fontId="17" fillId="4" borderId="16" xfId="0" applyNumberFormat="1" applyFont="1" applyFill="1" applyBorder="1" applyAlignment="1" applyProtection="1">
      <alignment vertical="center" wrapText="1"/>
    </xf>
    <xf numFmtId="3" fontId="17" fillId="4" borderId="16" xfId="0" applyNumberFormat="1" applyFont="1" applyFill="1" applyBorder="1" applyAlignment="1" applyProtection="1">
      <alignment vertical="center" wrapText="1"/>
    </xf>
    <xf numFmtId="3" fontId="17" fillId="4" borderId="17" xfId="0" applyNumberFormat="1" applyFont="1" applyFill="1" applyBorder="1" applyAlignment="1" applyProtection="1">
      <alignment vertical="center" wrapText="1"/>
    </xf>
    <xf numFmtId="3" fontId="8" fillId="5" borderId="61" xfId="0" applyNumberFormat="1" applyFont="1" applyFill="1" applyBorder="1" applyAlignment="1" applyProtection="1">
      <alignment horizontal="center" vertical="center" wrapText="1"/>
    </xf>
    <xf numFmtId="3" fontId="8" fillId="5" borderId="18" xfId="0" applyNumberFormat="1" applyFont="1" applyFill="1" applyBorder="1" applyAlignment="1" applyProtection="1">
      <alignment horizontal="center" vertical="center" wrapText="1"/>
    </xf>
    <xf numFmtId="3" fontId="8" fillId="5" borderId="41" xfId="0" applyNumberFormat="1" applyFont="1" applyFill="1" applyBorder="1" applyAlignment="1" applyProtection="1">
      <alignment horizontal="center" vertical="center" wrapText="1"/>
    </xf>
    <xf numFmtId="49" fontId="0" fillId="0" borderId="21" xfId="0" applyNumberFormat="1" applyFill="1" applyBorder="1" applyAlignment="1" applyProtection="1">
      <alignment horizontal="center" vertical="center" wrapText="1"/>
    </xf>
    <xf numFmtId="3" fontId="0" fillId="5" borderId="6" xfId="0" applyNumberForma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center" vertical="center" wrapText="1"/>
    </xf>
    <xf numFmtId="3" fontId="0" fillId="5" borderId="6" xfId="0" applyNumberFormat="1" applyFill="1" applyBorder="1" applyAlignment="1" applyProtection="1">
      <alignment horizontal="right" vertical="center" wrapText="1"/>
    </xf>
    <xf numFmtId="3" fontId="0" fillId="0" borderId="70" xfId="0" applyNumberForma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vertical="center" wrapText="1"/>
    </xf>
    <xf numFmtId="3" fontId="0" fillId="5" borderId="64" xfId="0" applyNumberFormat="1" applyFill="1" applyBorder="1" applyAlignment="1" applyProtection="1">
      <alignment horizontal="center" vertical="center" wrapText="1"/>
    </xf>
    <xf numFmtId="3" fontId="0" fillId="5" borderId="64" xfId="0" applyNumberFormat="1" applyFill="1" applyBorder="1" applyAlignment="1" applyProtection="1">
      <alignment horizontal="right" vertical="center" wrapText="1"/>
    </xf>
    <xf numFmtId="3" fontId="0" fillId="0" borderId="69" xfId="0" applyNumberForma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wrapText="1"/>
    </xf>
    <xf numFmtId="3" fontId="0" fillId="5" borderId="2" xfId="0" applyNumberFormat="1" applyFill="1" applyBorder="1" applyAlignment="1" applyProtection="1">
      <alignment horizontal="center" vertical="center" wrapText="1"/>
    </xf>
    <xf numFmtId="3" fontId="0" fillId="5" borderId="2" xfId="0" applyNumberFormat="1" applyFill="1" applyBorder="1" applyAlignment="1" applyProtection="1">
      <alignment horizontal="right" vertical="center" wrapText="1"/>
    </xf>
    <xf numFmtId="3" fontId="0" fillId="0" borderId="48" xfId="0" applyNumberFormat="1" applyFill="1" applyBorder="1" applyAlignment="1" applyProtection="1">
      <alignment horizontal="center" vertical="center" wrapText="1"/>
    </xf>
    <xf numFmtId="3" fontId="0" fillId="0" borderId="7" xfId="0" applyNumberForma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 wrapText="1"/>
    </xf>
    <xf numFmtId="3" fontId="8" fillId="5" borderId="20" xfId="0" applyNumberFormat="1" applyFon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3" fontId="0" fillId="3" borderId="42" xfId="0" applyNumberFormat="1" applyFill="1" applyBorder="1" applyAlignment="1" applyProtection="1">
      <alignment horizontal="center" vertical="center" wrapText="1"/>
    </xf>
    <xf numFmtId="3" fontId="0" fillId="7" borderId="44" xfId="0" applyNumberFormat="1" applyFill="1" applyBorder="1" applyAlignment="1" applyProtection="1">
      <alignment horizontal="center" vertical="center" wrapText="1"/>
    </xf>
    <xf numFmtId="3" fontId="0" fillId="6" borderId="46" xfId="0" applyNumberFormat="1" applyFill="1" applyBorder="1" applyAlignment="1" applyProtection="1">
      <alignment horizontal="center" vertical="center" wrapText="1"/>
    </xf>
    <xf numFmtId="49" fontId="17" fillId="4" borderId="15" xfId="0" applyNumberFormat="1" applyFont="1" applyFill="1" applyBorder="1" applyAlignment="1" applyProtection="1">
      <alignment vertical="center" wrapText="1"/>
    </xf>
    <xf numFmtId="3" fontId="17" fillId="4" borderId="17" xfId="0" applyNumberFormat="1" applyFont="1" applyFill="1" applyBorder="1" applyAlignment="1" applyProtection="1">
      <alignment horizontal="center" vertical="center" wrapText="1"/>
    </xf>
    <xf numFmtId="3" fontId="17" fillId="3" borderId="16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ill="1" applyBorder="1" applyAlignment="1" applyProtection="1">
      <alignment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3" fontId="17" fillId="4" borderId="16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right" vertical="center" wrapText="1"/>
    </xf>
    <xf numFmtId="49" fontId="8" fillId="3" borderId="42" xfId="0" applyNumberFormat="1" applyFont="1" applyFill="1" applyBorder="1" applyAlignment="1" applyProtection="1">
      <alignment vertical="center" wrapText="1"/>
    </xf>
    <xf numFmtId="3" fontId="8" fillId="5" borderId="44" xfId="0" applyNumberFormat="1" applyFont="1" applyFill="1" applyBorder="1" applyAlignment="1" applyProtection="1">
      <alignment horizontal="center" vertical="center" wrapText="1"/>
    </xf>
    <xf numFmtId="3" fontId="8" fillId="5" borderId="44" xfId="0" applyNumberFormat="1" applyFont="1" applyFill="1" applyBorder="1" applyAlignment="1" applyProtection="1">
      <alignment horizontal="right" vertical="center" wrapText="1"/>
    </xf>
    <xf numFmtId="49" fontId="6" fillId="0" borderId="14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3" fontId="0" fillId="5" borderId="7" xfId="0" applyNumberForma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24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3" fontId="0" fillId="5" borderId="8" xfId="0" applyNumberFormat="1" applyFill="1" applyBorder="1" applyAlignment="1" applyProtection="1">
      <alignment horizontal="right" vertical="center" wrapText="1"/>
    </xf>
    <xf numFmtId="49" fontId="0" fillId="0" borderId="2" xfId="0" applyNumberFormat="1" applyFill="1" applyBorder="1" applyAlignment="1" applyProtection="1">
      <alignment vertical="center" wrapText="1"/>
    </xf>
    <xf numFmtId="3" fontId="8" fillId="4" borderId="17" xfId="0" applyNumberFormat="1" applyFont="1" applyFill="1" applyBorder="1" applyAlignment="1" applyProtection="1">
      <alignment vertical="center" wrapText="1"/>
    </xf>
    <xf numFmtId="3" fontId="8" fillId="4" borderId="17" xfId="0" applyNumberFormat="1" applyFont="1" applyFill="1" applyBorder="1" applyAlignment="1" applyProtection="1">
      <alignment horizontal="right" vertical="center" wrapText="1"/>
    </xf>
    <xf numFmtId="3" fontId="8" fillId="3" borderId="15" xfId="0" applyNumberFormat="1" applyFont="1" applyFill="1" applyBorder="1" applyAlignment="1" applyProtection="1">
      <alignment horizontal="center" vertical="center" wrapText="1"/>
    </xf>
    <xf numFmtId="3" fontId="8" fillId="3" borderId="19" xfId="0" applyNumberFormat="1" applyFont="1" applyFill="1" applyBorder="1" applyAlignment="1" applyProtection="1">
      <alignment horizontal="center" vertical="center" wrapText="1"/>
    </xf>
    <xf numFmtId="3" fontId="8" fillId="3" borderId="16" xfId="0" applyNumberFormat="1" applyFont="1" applyFill="1" applyBorder="1" applyAlignment="1" applyProtection="1">
      <alignment horizontal="center" vertical="center" wrapText="1"/>
    </xf>
    <xf numFmtId="3" fontId="0" fillId="3" borderId="21" xfId="0" applyNumberFormat="1" applyFill="1" applyBorder="1" applyAlignment="1" applyProtection="1">
      <alignment horizontal="center" vertical="center" wrapText="1"/>
    </xf>
    <xf numFmtId="3" fontId="0" fillId="7" borderId="6" xfId="0" applyNumberFormat="1" applyFill="1" applyBorder="1" applyAlignment="1" applyProtection="1">
      <alignment horizontal="center" vertical="center" wrapText="1"/>
    </xf>
    <xf numFmtId="3" fontId="0" fillId="6" borderId="70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vertical="center" wrapText="1"/>
    </xf>
    <xf numFmtId="49" fontId="0" fillId="0" borderId="6" xfId="0" applyNumberFormat="1" applyFill="1" applyBorder="1" applyAlignment="1" applyProtection="1">
      <alignment vertical="center" wrapText="1"/>
    </xf>
    <xf numFmtId="3" fontId="0" fillId="5" borderId="70" xfId="0" applyNumberFormat="1" applyFill="1" applyBorder="1" applyAlignment="1" applyProtection="1">
      <alignment horizontal="right" vertical="center" wrapText="1"/>
    </xf>
    <xf numFmtId="3" fontId="0" fillId="5" borderId="48" xfId="0" applyNumberFormat="1" applyFill="1" applyBorder="1" applyAlignment="1" applyProtection="1">
      <alignment horizontal="right" vertical="center" wrapText="1"/>
    </xf>
    <xf numFmtId="49" fontId="0" fillId="5" borderId="32" xfId="0" applyNumberFormat="1" applyFill="1" applyBorder="1" applyAlignment="1" applyProtection="1">
      <alignment vertical="center" wrapText="1"/>
    </xf>
    <xf numFmtId="49" fontId="8" fillId="5" borderId="33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vertical="center" wrapText="1"/>
    </xf>
    <xf numFmtId="3" fontId="0" fillId="0" borderId="2" xfId="0" applyNumberFormat="1" applyFill="1" applyBorder="1" applyAlignment="1" applyProtection="1">
      <alignment horizontal="right" vertical="center" wrapText="1"/>
    </xf>
    <xf numFmtId="3" fontId="0" fillId="0" borderId="2" xfId="0" applyNumberFormat="1" applyBorder="1" applyAlignment="1" applyProtection="1">
      <alignment horizontal="right" vertical="center" wrapText="1"/>
    </xf>
    <xf numFmtId="3" fontId="8" fillId="5" borderId="18" xfId="0" applyNumberFormat="1" applyFont="1" applyFill="1" applyBorder="1" applyAlignment="1" applyProtection="1">
      <alignment vertical="center" wrapText="1"/>
    </xf>
    <xf numFmtId="3" fontId="15" fillId="0" borderId="4" xfId="0" applyNumberFormat="1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49" xfId="0" applyFill="1" applyBorder="1" applyAlignment="1" applyProtection="1">
      <alignment vertical="center" wrapText="1"/>
    </xf>
    <xf numFmtId="3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49" xfId="0" applyNumberFormat="1" applyFont="1" applyBorder="1" applyAlignment="1" applyProtection="1">
      <alignment horizontal="right" vertical="center"/>
      <protection locked="0"/>
    </xf>
    <xf numFmtId="49" fontId="15" fillId="0" borderId="51" xfId="0" applyNumberFormat="1" applyFont="1" applyBorder="1" applyAlignment="1" applyProtection="1">
      <alignment horizontal="center" vertical="center"/>
      <protection locked="0"/>
    </xf>
    <xf numFmtId="49" fontId="15" fillId="0" borderId="23" xfId="0" applyNumberFormat="1" applyFont="1" applyBorder="1" applyAlignment="1" applyProtection="1">
      <alignment horizontal="center" vertical="center"/>
      <protection locked="0"/>
    </xf>
    <xf numFmtId="3" fontId="18" fillId="5" borderId="25" xfId="0" applyNumberFormat="1" applyFont="1" applyFill="1" applyBorder="1" applyAlignment="1">
      <alignment horizontal="right" vertical="center"/>
    </xf>
    <xf numFmtId="3" fontId="0" fillId="0" borderId="44" xfId="0" applyNumberFormat="1" applyBorder="1" applyAlignment="1" applyProtection="1">
      <alignment horizontal="right" vertical="center"/>
      <protection locked="0"/>
    </xf>
    <xf numFmtId="3" fontId="15" fillId="7" borderId="4" xfId="0" applyNumberFormat="1" applyFont="1" applyFill="1" applyBorder="1" applyAlignment="1" applyProtection="1">
      <alignment vertical="center" wrapText="1"/>
      <protection locked="0"/>
    </xf>
    <xf numFmtId="3" fontId="0" fillId="7" borderId="49" xfId="0" applyNumberFormat="1" applyFill="1" applyBorder="1" applyAlignment="1" applyProtection="1">
      <alignment vertical="center" wrapText="1"/>
      <protection locked="0"/>
    </xf>
    <xf numFmtId="3" fontId="0" fillId="7" borderId="5" xfId="0" applyNumberFormat="1" applyFill="1" applyBorder="1" applyAlignment="1" applyProtection="1">
      <alignment vertical="center" wrapText="1"/>
      <protection locked="0"/>
    </xf>
    <xf numFmtId="3" fontId="15" fillId="3" borderId="12" xfId="0" applyNumberFormat="1" applyFont="1" applyFill="1" applyBorder="1" applyAlignment="1" applyProtection="1">
      <alignment vertical="center" wrapText="1"/>
      <protection locked="0"/>
    </xf>
    <xf numFmtId="3" fontId="0" fillId="0" borderId="73" xfId="0" applyNumberFormat="1" applyBorder="1" applyAlignment="1" applyProtection="1">
      <alignment vertical="center" wrapText="1"/>
      <protection locked="0"/>
    </xf>
    <xf numFmtId="3" fontId="0" fillId="0" borderId="11" xfId="0" applyNumberFormat="1" applyBorder="1" applyAlignment="1" applyProtection="1">
      <alignment vertical="center" wrapText="1"/>
      <protection locked="0"/>
    </xf>
    <xf numFmtId="3" fontId="15" fillId="2" borderId="4" xfId="0" applyNumberFormat="1" applyFont="1" applyFill="1" applyBorder="1" applyAlignment="1" applyProtection="1">
      <alignment horizontal="right" vertical="center"/>
      <protection locked="0"/>
    </xf>
    <xf numFmtId="3" fontId="15" fillId="2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42" xfId="0" applyNumberFormat="1" applyBorder="1" applyAlignment="1" applyProtection="1">
      <alignment vertical="center" wrapText="1"/>
      <protection locked="0"/>
    </xf>
    <xf numFmtId="3" fontId="15" fillId="5" borderId="1" xfId="0" applyNumberFormat="1" applyFont="1" applyFill="1" applyBorder="1" applyAlignment="1">
      <alignment horizontal="right" vertical="center"/>
    </xf>
    <xf numFmtId="3" fontId="15" fillId="5" borderId="4" xfId="0" applyNumberFormat="1" applyFont="1" applyFill="1" applyBorder="1" applyAlignment="1">
      <alignment horizontal="right" vertical="center"/>
    </xf>
    <xf numFmtId="3" fontId="15" fillId="7" borderId="54" xfId="0" applyNumberFormat="1" applyFont="1" applyFill="1" applyBorder="1" applyAlignment="1" applyProtection="1">
      <alignment vertical="center" wrapText="1"/>
      <protection locked="0"/>
    </xf>
    <xf numFmtId="3" fontId="0" fillId="7" borderId="47" xfId="0" applyNumberFormat="1" applyFill="1" applyBorder="1" applyAlignment="1" applyProtection="1">
      <alignment vertical="center" wrapText="1"/>
      <protection locked="0"/>
    </xf>
    <xf numFmtId="49" fontId="15" fillId="0" borderId="58" xfId="0" applyNumberFormat="1" applyFont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 applyProtection="1">
      <alignment horizontal="right" vertical="center"/>
      <protection locked="0"/>
    </xf>
    <xf numFmtId="3" fontId="15" fillId="0" borderId="3" xfId="0" applyNumberFormat="1" applyFont="1" applyBorder="1" applyAlignment="1" applyProtection="1">
      <alignment horizontal="right" vertical="center"/>
      <protection locked="0"/>
    </xf>
    <xf numFmtId="3" fontId="18" fillId="5" borderId="28" xfId="0" applyNumberFormat="1" applyFont="1" applyFill="1" applyBorder="1" applyAlignment="1">
      <alignment horizontal="right" vertical="center"/>
    </xf>
    <xf numFmtId="0" fontId="17" fillId="4" borderId="15" xfId="0" applyFont="1" applyFill="1" applyBorder="1" applyAlignment="1">
      <alignment vertical="center"/>
    </xf>
    <xf numFmtId="0" fontId="0" fillId="0" borderId="19" xfId="0" applyBorder="1" applyAlignment="1"/>
    <xf numFmtId="0" fontId="0" fillId="0" borderId="16" xfId="0" applyBorder="1" applyAlignment="1"/>
    <xf numFmtId="3" fontId="15" fillId="7" borderId="57" xfId="0" applyNumberFormat="1" applyFont="1" applyFill="1" applyBorder="1" applyAlignment="1" applyProtection="1">
      <alignment vertical="center" wrapText="1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8" fillId="3" borderId="58" xfId="0" applyFont="1" applyFill="1" applyBorder="1" applyAlignment="1">
      <alignment vertical="center"/>
    </xf>
    <xf numFmtId="0" fontId="0" fillId="0" borderId="60" xfId="0" applyBorder="1" applyAlignment="1"/>
    <xf numFmtId="0" fontId="0" fillId="0" borderId="31" xfId="0" applyBorder="1" applyAlignment="1"/>
    <xf numFmtId="3" fontId="18" fillId="5" borderId="26" xfId="0" applyNumberFormat="1" applyFont="1" applyFill="1" applyBorder="1" applyAlignment="1">
      <alignment horizontal="right" vertical="center"/>
    </xf>
    <xf numFmtId="3" fontId="15" fillId="2" borderId="54" xfId="0" applyNumberFormat="1" applyFont="1" applyFill="1" applyBorder="1" applyAlignment="1" applyProtection="1">
      <alignment horizontal="right" vertical="center"/>
      <protection locked="0"/>
    </xf>
    <xf numFmtId="3" fontId="15" fillId="2" borderId="47" xfId="0" applyNumberFormat="1" applyFont="1" applyFill="1" applyBorder="1" applyAlignment="1" applyProtection="1">
      <alignment horizontal="right" vertical="center"/>
      <protection locked="0"/>
    </xf>
    <xf numFmtId="3" fontId="18" fillId="6" borderId="13" xfId="0" applyNumberFormat="1" applyFont="1" applyFill="1" applyBorder="1" applyAlignment="1" applyProtection="1">
      <alignment horizontal="center" vertical="center" wrapText="1"/>
      <protection locked="0"/>
    </xf>
    <xf numFmtId="3" fontId="18" fillId="6" borderId="27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right" vertical="center"/>
      <protection locked="0"/>
    </xf>
    <xf numFmtId="3" fontId="15" fillId="5" borderId="49" xfId="0" applyNumberFormat="1" applyFont="1" applyFill="1" applyBorder="1" applyAlignment="1">
      <alignment horizontal="right" vertical="center"/>
    </xf>
    <xf numFmtId="3" fontId="15" fillId="5" borderId="5" xfId="0" applyNumberFormat="1" applyFont="1" applyFill="1" applyBorder="1" applyAlignment="1">
      <alignment horizontal="right" vertical="center"/>
    </xf>
    <xf numFmtId="3" fontId="15" fillId="5" borderId="2" xfId="0" applyNumberFormat="1" applyFont="1" applyFill="1" applyBorder="1" applyAlignment="1">
      <alignment horizontal="right" vertical="center"/>
    </xf>
    <xf numFmtId="3" fontId="18" fillId="5" borderId="51" xfId="0" applyNumberFormat="1" applyFont="1" applyFill="1" applyBorder="1" applyAlignment="1">
      <alignment horizontal="right" vertical="center"/>
    </xf>
    <xf numFmtId="3" fontId="15" fillId="6" borderId="13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0" xfId="0" applyNumberFormat="1" applyBorder="1" applyAlignment="1" applyProtection="1">
      <alignment horizontal="center" vertical="center" wrapText="1"/>
      <protection locked="0"/>
    </xf>
    <xf numFmtId="3" fontId="0" fillId="0" borderId="27" xfId="0" applyNumberFormat="1" applyBorder="1" applyAlignment="1" applyProtection="1">
      <alignment horizontal="center" vertical="center" wrapText="1"/>
      <protection locked="0"/>
    </xf>
    <xf numFmtId="3" fontId="15" fillId="0" borderId="50" xfId="0" applyNumberFormat="1" applyFont="1" applyBorder="1" applyAlignment="1" applyProtection="1">
      <alignment horizontal="right" vertical="center"/>
      <protection locked="0"/>
    </xf>
    <xf numFmtId="3" fontId="15" fillId="0" borderId="27" xfId="0" applyNumberFormat="1" applyFont="1" applyBorder="1" applyAlignment="1" applyProtection="1">
      <alignment horizontal="right" vertical="center"/>
      <protection locked="0"/>
    </xf>
    <xf numFmtId="49" fontId="15" fillId="2" borderId="25" xfId="0" applyNumberFormat="1" applyFont="1" applyFill="1" applyBorder="1" applyAlignment="1" applyProtection="1">
      <alignment horizontal="center" vertical="center"/>
      <protection locked="0"/>
    </xf>
    <xf numFmtId="49" fontId="15" fillId="2" borderId="26" xfId="0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Border="1" applyAlignment="1" applyProtection="1">
      <alignment horizontal="right" vertical="center"/>
      <protection locked="0"/>
    </xf>
    <xf numFmtId="3" fontId="0" fillId="0" borderId="42" xfId="0" applyNumberFormat="1" applyBorder="1" applyAlignment="1" applyProtection="1">
      <alignment horizontal="right" vertical="center"/>
      <protection locked="0"/>
    </xf>
    <xf numFmtId="49" fontId="10" fillId="5" borderId="15" xfId="0" applyNumberFormat="1" applyFont="1" applyFill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0" fontId="8" fillId="3" borderId="72" xfId="0" applyFont="1" applyFill="1" applyBorder="1" applyAlignment="1">
      <alignment vertical="center"/>
    </xf>
    <xf numFmtId="0" fontId="0" fillId="0" borderId="67" xfId="0" applyBorder="1" applyAlignment="1"/>
    <xf numFmtId="0" fontId="0" fillId="0" borderId="55" xfId="0" applyBorder="1" applyAlignment="1"/>
    <xf numFmtId="3" fontId="10" fillId="3" borderId="15" xfId="0" applyNumberFormat="1" applyFont="1" applyFill="1" applyBorder="1" applyAlignment="1"/>
    <xf numFmtId="3" fontId="10" fillId="3" borderId="19" xfId="0" applyNumberFormat="1" applyFont="1" applyFill="1" applyBorder="1" applyAlignment="1"/>
    <xf numFmtId="3" fontId="13" fillId="0" borderId="16" xfId="0" applyNumberFormat="1" applyFont="1" applyBorder="1" applyAlignment="1"/>
    <xf numFmtId="3" fontId="15" fillId="0" borderId="7" xfId="0" applyNumberFormat="1" applyFont="1" applyBorder="1" applyAlignment="1" applyProtection="1">
      <alignment horizontal="right" vertical="center"/>
      <protection locked="0"/>
    </xf>
    <xf numFmtId="3" fontId="15" fillId="3" borderId="11" xfId="0" applyNumberFormat="1" applyFont="1" applyFill="1" applyBorder="1" applyAlignment="1" applyProtection="1">
      <alignment vertical="center" wrapText="1"/>
      <protection locked="0"/>
    </xf>
    <xf numFmtId="3" fontId="0" fillId="0" borderId="7" xfId="0" applyNumberFormat="1" applyBorder="1" applyAlignment="1" applyProtection="1">
      <alignment horizontal="right" vertical="center"/>
      <protection locked="0"/>
    </xf>
    <xf numFmtId="0" fontId="8" fillId="3" borderId="58" xfId="0" applyFont="1" applyFill="1" applyBorder="1" applyAlignment="1">
      <alignment vertical="center" wrapText="1"/>
    </xf>
    <xf numFmtId="49" fontId="15" fillId="0" borderId="25" xfId="0" applyNumberFormat="1" applyFon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3" fontId="0" fillId="7" borderId="63" xfId="0" applyNumberFormat="1" applyFill="1" applyBorder="1" applyAlignment="1">
      <alignment horizontal="center" vertical="center" wrapText="1"/>
    </xf>
    <xf numFmtId="3" fontId="0" fillId="7" borderId="57" xfId="0" applyNumberFormat="1" applyFill="1" applyBorder="1" applyAlignment="1">
      <alignment horizontal="center" vertical="center"/>
    </xf>
    <xf numFmtId="3" fontId="15" fillId="0" borderId="11" xfId="0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7" fillId="3" borderId="19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 wrapText="1"/>
    </xf>
    <xf numFmtId="49" fontId="0" fillId="3" borderId="23" xfId="0" applyNumberForma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 wrapText="1"/>
    </xf>
    <xf numFmtId="3" fontId="14" fillId="5" borderId="6" xfId="0" applyNumberFormat="1" applyFont="1" applyFill="1" applyBorder="1" applyAlignment="1">
      <alignment horizontal="center" vertical="center" wrapText="1"/>
    </xf>
    <xf numFmtId="3" fontId="14" fillId="5" borderId="69" xfId="0" applyNumberFormat="1" applyFont="1" applyFill="1" applyBorder="1" applyAlignment="1">
      <alignment horizontal="center" vertical="center" wrapText="1"/>
    </xf>
    <xf numFmtId="3" fontId="14" fillId="5" borderId="48" xfId="0" applyNumberFormat="1" applyFont="1" applyFill="1" applyBorder="1" applyAlignment="1">
      <alignment horizontal="center" vertical="center" wrapText="1"/>
    </xf>
    <xf numFmtId="3" fontId="0" fillId="3" borderId="78" xfId="0" applyNumberFormat="1" applyFill="1" applyBorder="1" applyAlignment="1">
      <alignment horizontal="center" vertical="center" wrapText="1"/>
    </xf>
    <xf numFmtId="3" fontId="0" fillId="3" borderId="42" xfId="0" applyNumberFormat="1" applyFill="1" applyBorder="1" applyAlignment="1">
      <alignment horizontal="center" vertical="center"/>
    </xf>
    <xf numFmtId="3" fontId="15" fillId="0" borderId="10" xfId="0" applyNumberFormat="1" applyFont="1" applyBorder="1" applyAlignment="1" applyProtection="1">
      <alignment horizontal="right" vertical="center"/>
      <protection locked="0"/>
    </xf>
    <xf numFmtId="3" fontId="0" fillId="0" borderId="10" xfId="0" applyNumberFormat="1" applyBorder="1" applyAlignment="1" applyProtection="1">
      <alignment horizontal="right" vertical="center"/>
      <protection locked="0"/>
    </xf>
    <xf numFmtId="3" fontId="4" fillId="3" borderId="15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3" borderId="72" xfId="0" applyFont="1" applyFill="1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49" fontId="15" fillId="0" borderId="72" xfId="0" applyNumberFormat="1" applyFont="1" applyBorder="1" applyAlignment="1" applyProtection="1">
      <alignment horizontal="center" vertical="center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3" fontId="15" fillId="5" borderId="28" xfId="0" applyNumberFormat="1" applyFont="1" applyFill="1" applyBorder="1" applyAlignment="1">
      <alignment horizontal="right" vertical="center"/>
    </xf>
    <xf numFmtId="3" fontId="0" fillId="5" borderId="25" xfId="0" applyNumberFormat="1" applyFill="1" applyBorder="1" applyAlignment="1">
      <alignment horizontal="right" vertical="center"/>
    </xf>
    <xf numFmtId="3" fontId="0" fillId="6" borderId="35" xfId="0" applyNumberFormat="1" applyFill="1" applyBorder="1" applyAlignment="1">
      <alignment horizontal="center" vertical="center" wrapText="1"/>
    </xf>
    <xf numFmtId="3" fontId="0" fillId="6" borderId="37" xfId="0" applyNumberForma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left" vertical="center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3" fontId="18" fillId="5" borderId="30" xfId="0" applyNumberFormat="1" applyFont="1" applyFill="1" applyBorder="1" applyAlignment="1">
      <alignment horizontal="right" vertical="center"/>
    </xf>
    <xf numFmtId="3" fontId="15" fillId="0" borderId="73" xfId="0" applyNumberFormat="1" applyFont="1" applyBorder="1" applyAlignment="1" applyProtection="1">
      <alignment horizontal="right" vertical="center"/>
      <protection locked="0"/>
    </xf>
    <xf numFmtId="3" fontId="15" fillId="0" borderId="13" xfId="0" applyNumberFormat="1" applyFont="1" applyBorder="1" applyAlignment="1" applyProtection="1">
      <alignment horizontal="right" vertical="center" wrapText="1"/>
      <protection locked="0"/>
    </xf>
    <xf numFmtId="3" fontId="15" fillId="0" borderId="46" xfId="0" applyNumberFormat="1" applyFont="1" applyBorder="1" applyAlignment="1" applyProtection="1">
      <alignment horizontal="right" vertical="center" wrapText="1"/>
      <protection locked="0"/>
    </xf>
    <xf numFmtId="3" fontId="0" fillId="5" borderId="1" xfId="0" applyNumberFormat="1" applyFill="1" applyBorder="1" applyAlignment="1">
      <alignment horizontal="right" vertical="center"/>
    </xf>
    <xf numFmtId="3" fontId="18" fillId="6" borderId="13" xfId="0" applyNumberFormat="1" applyFont="1" applyFill="1" applyBorder="1" applyAlignment="1">
      <alignment horizontal="center" vertical="center" wrapText="1"/>
    </xf>
    <xf numFmtId="3" fontId="18" fillId="6" borderId="27" xfId="0" applyNumberFormat="1" applyFont="1" applyFill="1" applyBorder="1" applyAlignment="1">
      <alignment horizontal="center" vertical="center" wrapText="1"/>
    </xf>
    <xf numFmtId="3" fontId="15" fillId="3" borderId="12" xfId="0" applyNumberFormat="1" applyFont="1" applyFill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15" fillId="7" borderId="57" xfId="0" applyNumberFormat="1" applyFont="1" applyFill="1" applyBorder="1" applyAlignment="1">
      <alignment vertical="center" wrapText="1"/>
    </xf>
    <xf numFmtId="3" fontId="0" fillId="7" borderId="47" xfId="0" applyNumberFormat="1" applyFill="1" applyBorder="1" applyAlignment="1">
      <alignment vertical="center" wrapText="1"/>
    </xf>
    <xf numFmtId="3" fontId="15" fillId="0" borderId="49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8" fillId="3" borderId="77" xfId="0" applyFont="1" applyFill="1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3" fontId="15" fillId="0" borderId="2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ill="1" applyBorder="1" applyAlignment="1" applyProtection="1">
      <alignment horizontal="right" vertical="center"/>
      <protection locked="0"/>
    </xf>
    <xf numFmtId="3" fontId="15" fillId="3" borderId="73" xfId="0" applyNumberFormat="1" applyFont="1" applyFill="1" applyBorder="1" applyAlignment="1" applyProtection="1">
      <alignment vertical="center" wrapText="1"/>
      <protection locked="0"/>
    </xf>
    <xf numFmtId="3" fontId="18" fillId="6" borderId="50" xfId="0" applyNumberFormat="1" applyFont="1" applyFill="1" applyBorder="1" applyAlignment="1" applyProtection="1">
      <alignment horizontal="center" vertical="center" wrapText="1"/>
      <protection locked="0"/>
    </xf>
    <xf numFmtId="3" fontId="15" fillId="7" borderId="49" xfId="0" applyNumberFormat="1" applyFont="1" applyFill="1" applyBorder="1" applyAlignment="1" applyProtection="1">
      <alignment vertical="center" wrapText="1"/>
      <protection locked="0"/>
    </xf>
    <xf numFmtId="3" fontId="15" fillId="0" borderId="12" xfId="0" applyNumberFormat="1" applyFont="1" applyFill="1" applyBorder="1" applyAlignment="1" applyProtection="1">
      <alignment vertical="center" wrapText="1"/>
    </xf>
    <xf numFmtId="3" fontId="15" fillId="0" borderId="73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horizontal="center" vertical="center"/>
    </xf>
    <xf numFmtId="49" fontId="15" fillId="0" borderId="28" xfId="0" applyNumberFormat="1" applyFont="1" applyFill="1" applyBorder="1" applyAlignment="1" applyProtection="1">
      <alignment horizontal="center" vertical="center" wrapText="1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3" fontId="14" fillId="5" borderId="37" xfId="0" applyNumberFormat="1" applyFont="1" applyFill="1" applyBorder="1" applyAlignment="1">
      <alignment horizontal="center" vertical="center" wrapText="1"/>
    </xf>
    <xf numFmtId="3" fontId="14" fillId="5" borderId="33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 applyProtection="1">
      <alignment horizontal="right" vertical="center"/>
    </xf>
    <xf numFmtId="3" fontId="0" fillId="5" borderId="1" xfId="0" applyNumberFormat="1" applyFill="1" applyBorder="1" applyAlignment="1" applyProtection="1">
      <alignment horizontal="right" vertical="center"/>
    </xf>
    <xf numFmtId="3" fontId="15" fillId="5" borderId="58" xfId="0" applyNumberFormat="1" applyFont="1" applyFill="1" applyBorder="1" applyAlignment="1">
      <alignment horizontal="right" vertical="center"/>
    </xf>
    <xf numFmtId="49" fontId="15" fillId="0" borderId="65" xfId="0" applyNumberFormat="1" applyFont="1" applyBorder="1" applyAlignment="1" applyProtection="1">
      <alignment horizontal="center" vertical="center" wrapText="1"/>
    </xf>
    <xf numFmtId="49" fontId="15" fillId="0" borderId="27" xfId="0" applyNumberFormat="1" applyFont="1" applyBorder="1" applyAlignment="1" applyProtection="1">
      <alignment horizontal="center" vertical="center" wrapText="1"/>
    </xf>
    <xf numFmtId="3" fontId="15" fillId="5" borderId="60" xfId="0" applyNumberFormat="1" applyFont="1" applyFill="1" applyBorder="1" applyAlignment="1">
      <alignment horizontal="right" vertical="center"/>
    </xf>
    <xf numFmtId="0" fontId="0" fillId="5" borderId="60" xfId="0" applyFill="1" applyBorder="1" applyAlignment="1">
      <alignment horizontal="right" vertical="center"/>
    </xf>
    <xf numFmtId="3" fontId="15" fillId="0" borderId="5" xfId="0" applyNumberFormat="1" applyFont="1" applyFill="1" applyBorder="1" applyAlignment="1" applyProtection="1">
      <alignment horizontal="right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18" fillId="5" borderId="30" xfId="0" applyNumberFormat="1" applyFont="1" applyFill="1" applyBorder="1" applyAlignment="1" applyProtection="1">
      <alignment horizontal="right" vertical="center"/>
    </xf>
    <xf numFmtId="3" fontId="4" fillId="5" borderId="28" xfId="0" applyNumberFormat="1" applyFont="1" applyFill="1" applyBorder="1" applyAlignment="1" applyProtection="1">
      <alignment horizontal="right" vertical="center"/>
    </xf>
    <xf numFmtId="3" fontId="14" fillId="5" borderId="11" xfId="0" applyNumberFormat="1" applyFont="1" applyFill="1" applyBorder="1" applyAlignment="1">
      <alignment horizontal="center" vertical="center" wrapText="1"/>
    </xf>
    <xf numFmtId="3" fontId="14" fillId="5" borderId="5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 applyProtection="1">
      <alignment horizontal="center" vertical="center" wrapText="1"/>
    </xf>
    <xf numFmtId="3" fontId="18" fillId="0" borderId="27" xfId="0" applyNumberFormat="1" applyFont="1" applyFill="1" applyBorder="1" applyAlignment="1" applyProtection="1">
      <alignment horizontal="center" vertical="center" wrapText="1"/>
    </xf>
    <xf numFmtId="3" fontId="15" fillId="0" borderId="27" xfId="0" applyNumberFormat="1" applyFont="1" applyFill="1" applyBorder="1" applyAlignment="1" applyProtection="1">
      <alignment horizontal="right" vertical="center"/>
    </xf>
    <xf numFmtId="3" fontId="0" fillId="0" borderId="7" xfId="0" applyNumberFormat="1" applyFill="1" applyBorder="1" applyAlignment="1" applyProtection="1">
      <alignment horizontal="right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/>
    </xf>
    <xf numFmtId="3" fontId="15" fillId="6" borderId="27" xfId="0" applyNumberFormat="1" applyFont="1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3" fontId="15" fillId="5" borderId="52" xfId="0" applyNumberFormat="1" applyFont="1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22" fillId="4" borderId="73" xfId="0" applyFont="1" applyFill="1" applyBorder="1" applyAlignment="1">
      <alignment vertical="center" wrapText="1"/>
    </xf>
    <xf numFmtId="0" fontId="22" fillId="4" borderId="49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vertical="center" wrapText="1"/>
    </xf>
    <xf numFmtId="0" fontId="22" fillId="4" borderId="64" xfId="0" applyFont="1" applyFill="1" applyBorder="1" applyAlignment="1">
      <alignment vertical="center" wrapText="1"/>
    </xf>
    <xf numFmtId="0" fontId="22" fillId="4" borderId="74" xfId="0" applyFont="1" applyFill="1" applyBorder="1" applyAlignment="1">
      <alignment vertical="center" wrapText="1"/>
    </xf>
    <xf numFmtId="0" fontId="22" fillId="4" borderId="50" xfId="0" applyFont="1" applyFill="1" applyBorder="1" applyAlignment="1">
      <alignment vertical="center" wrapText="1"/>
    </xf>
    <xf numFmtId="3" fontId="10" fillId="5" borderId="28" xfId="0" applyNumberFormat="1" applyFont="1" applyFill="1" applyBorder="1" applyAlignment="1">
      <alignment horizontal="center" vertical="center"/>
    </xf>
    <xf numFmtId="3" fontId="10" fillId="5" borderId="25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Border="1" applyAlignment="1" applyProtection="1">
      <alignment horizontal="right" vertical="center"/>
    </xf>
    <xf numFmtId="49" fontId="15" fillId="0" borderId="1" xfId="0" applyNumberFormat="1" applyFont="1" applyBorder="1" applyAlignment="1" applyProtection="1">
      <alignment horizontal="left" vertical="center" wrapText="1"/>
    </xf>
    <xf numFmtId="3" fontId="15" fillId="5" borderId="1" xfId="0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 applyProtection="1">
      <alignment horizontal="right" vertical="center"/>
    </xf>
    <xf numFmtId="3" fontId="15" fillId="3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1" fillId="0" borderId="21" xfId="0" applyNumberFormat="1" applyFont="1" applyFill="1" applyBorder="1" applyAlignment="1" applyProtection="1">
      <alignment vertical="center" wrapText="1"/>
    </xf>
    <xf numFmtId="49" fontId="24" fillId="0" borderId="3" xfId="0" applyNumberFormat="1" applyFont="1" applyFill="1" applyBorder="1" applyAlignment="1" applyProtection="1">
      <alignment vertical="center" wrapText="1"/>
    </xf>
    <xf numFmtId="3" fontId="15" fillId="7" borderId="1" xfId="0" applyNumberFormat="1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9" fontId="15" fillId="0" borderId="5" xfId="0" applyNumberFormat="1" applyFont="1" applyBorder="1" applyAlignment="1" applyProtection="1">
      <alignment horizontal="left" vertical="center" wrapText="1"/>
    </xf>
    <xf numFmtId="3" fontId="15" fillId="5" borderId="66" xfId="0" applyNumberFormat="1" applyFont="1" applyFill="1" applyBorder="1" applyAlignment="1">
      <alignment horizontal="right" vertical="center"/>
    </xf>
    <xf numFmtId="0" fontId="0" fillId="5" borderId="32" xfId="0" applyFill="1" applyBorder="1" applyAlignment="1">
      <alignment horizontal="right" vertical="center"/>
    </xf>
    <xf numFmtId="49" fontId="0" fillId="0" borderId="44" xfId="0" applyNumberFormat="1" applyBorder="1" applyAlignment="1" applyProtection="1">
      <alignment horizontal="left" vertical="center" wrapText="1"/>
    </xf>
    <xf numFmtId="0" fontId="0" fillId="5" borderId="2" xfId="0" applyFill="1" applyBorder="1" applyAlignment="1">
      <alignment horizontal="right" vertical="center"/>
    </xf>
    <xf numFmtId="49" fontId="15" fillId="2" borderId="7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3" fontId="15" fillId="5" borderId="59" xfId="0" applyNumberFormat="1" applyFont="1" applyFill="1" applyBorder="1" applyAlignment="1">
      <alignment horizontal="right" vertical="center"/>
    </xf>
    <xf numFmtId="0" fontId="0" fillId="5" borderId="38" xfId="0" applyFill="1" applyBorder="1" applyAlignment="1">
      <alignment horizontal="right" vertical="center"/>
    </xf>
    <xf numFmtId="0" fontId="22" fillId="4" borderId="38" xfId="0" applyFont="1" applyFill="1" applyBorder="1" applyAlignment="1">
      <alignment vertical="center" wrapText="1"/>
    </xf>
    <xf numFmtId="0" fontId="22" fillId="4" borderId="32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37" xfId="0" applyFont="1" applyFill="1" applyBorder="1" applyAlignment="1">
      <alignment vertical="center" wrapText="1"/>
    </xf>
    <xf numFmtId="49" fontId="15" fillId="0" borderId="13" xfId="0" applyNumberFormat="1" applyFont="1" applyBorder="1" applyAlignment="1" applyProtection="1">
      <alignment horizontal="center" vertical="center" wrapText="1"/>
    </xf>
    <xf numFmtId="49" fontId="15" fillId="0" borderId="46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49" fontId="24" fillId="0" borderId="9" xfId="0" applyNumberFormat="1" applyFont="1" applyFill="1" applyBorder="1" applyAlignment="1" applyProtection="1">
      <alignment vertical="center" wrapText="1"/>
    </xf>
    <xf numFmtId="49" fontId="15" fillId="0" borderId="44" xfId="0" applyNumberFormat="1" applyFont="1" applyBorder="1" applyAlignment="1" applyProtection="1">
      <alignment horizontal="left" vertical="center" wrapText="1"/>
    </xf>
    <xf numFmtId="49" fontId="15" fillId="0" borderId="49" xfId="0" applyNumberFormat="1" applyFont="1" applyBorder="1" applyAlignment="1" applyProtection="1">
      <alignment horizontal="left" vertical="center" wrapText="1"/>
    </xf>
    <xf numFmtId="0" fontId="10" fillId="2" borderId="39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0" fontId="7" fillId="3" borderId="77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14" fillId="5" borderId="7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0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3" fontId="15" fillId="5" borderId="11" xfId="0" applyNumberFormat="1" applyFont="1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9" fontId="1" fillId="3" borderId="78" xfId="0" applyNumberFormat="1" applyFont="1" applyFill="1" applyBorder="1" applyAlignment="1">
      <alignment vertical="center" wrapText="1"/>
    </xf>
    <xf numFmtId="49" fontId="1" fillId="3" borderId="73" xfId="0" applyNumberFormat="1" applyFont="1" applyFill="1" applyBorder="1" applyAlignment="1">
      <alignment vertical="center"/>
    </xf>
    <xf numFmtId="3" fontId="15" fillId="6" borderId="7" xfId="0" applyNumberFormat="1" applyFont="1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/>
    </xf>
    <xf numFmtId="49" fontId="15" fillId="0" borderId="49" xfId="0" applyNumberFormat="1" applyFont="1" applyFill="1" applyBorder="1" applyAlignment="1" applyProtection="1">
      <alignment horizontal="left" vertical="center" wrapText="1"/>
    </xf>
    <xf numFmtId="49" fontId="0" fillId="0" borderId="5" xfId="0" applyNumberFormat="1" applyFill="1" applyBorder="1" applyAlignment="1" applyProtection="1">
      <alignment horizontal="left" vertical="center" wrapText="1"/>
    </xf>
    <xf numFmtId="49" fontId="0" fillId="3" borderId="83" xfId="0" applyNumberFormat="1" applyFill="1" applyBorder="1" applyAlignment="1">
      <alignment vertical="center" wrapText="1"/>
    </xf>
    <xf numFmtId="49" fontId="0" fillId="3" borderId="74" xfId="0" applyNumberFormat="1" applyFill="1" applyBorder="1" applyAlignment="1">
      <alignment vertical="center"/>
    </xf>
    <xf numFmtId="49" fontId="15" fillId="0" borderId="27" xfId="0" applyNumberFormat="1" applyFont="1" applyFill="1" applyBorder="1" applyAlignment="1" applyProtection="1">
      <alignment horizontal="center" vertical="center" wrapText="1"/>
    </xf>
    <xf numFmtId="49" fontId="15" fillId="0" borderId="7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horizontal="center" vertical="center" wrapText="1"/>
    </xf>
    <xf numFmtId="3" fontId="15" fillId="7" borderId="5" xfId="0" applyNumberFormat="1" applyFont="1" applyFill="1" applyBorder="1" applyAlignment="1">
      <alignment vertical="center" wrapText="1"/>
    </xf>
    <xf numFmtId="0" fontId="21" fillId="3" borderId="12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vertical="center"/>
    </xf>
    <xf numFmtId="0" fontId="21" fillId="3" borderId="48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0" fillId="3" borderId="78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/>
    </xf>
    <xf numFmtId="49" fontId="0" fillId="3" borderId="76" xfId="0" applyNumberFormat="1" applyFill="1" applyBorder="1" applyAlignment="1">
      <alignment horizontal="center" vertical="center" wrapText="1"/>
    </xf>
    <xf numFmtId="49" fontId="0" fillId="3" borderId="56" xfId="0" applyNumberForma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/>
    </xf>
    <xf numFmtId="3" fontId="15" fillId="6" borderId="70" xfId="0" applyNumberFormat="1" applyFont="1" applyFill="1" applyBorder="1" applyAlignment="1">
      <alignment vertical="center" wrapText="1"/>
    </xf>
    <xf numFmtId="3" fontId="15" fillId="5" borderId="0" xfId="0" applyNumberFormat="1" applyFont="1" applyFill="1" applyBorder="1" applyAlignment="1">
      <alignment horizontal="right" vertical="center"/>
    </xf>
    <xf numFmtId="3" fontId="15" fillId="5" borderId="67" xfId="0" applyNumberFormat="1" applyFont="1" applyFill="1" applyBorder="1" applyAlignment="1">
      <alignment horizontal="right" vertical="center"/>
    </xf>
    <xf numFmtId="49" fontId="15" fillId="0" borderId="64" xfId="0" applyNumberFormat="1" applyFont="1" applyBorder="1" applyAlignment="1" applyProtection="1">
      <alignment horizontal="left" vertical="center" wrapText="1"/>
    </xf>
    <xf numFmtId="0" fontId="0" fillId="5" borderId="58" xfId="0" applyFill="1" applyBorder="1" applyAlignment="1">
      <alignment horizontal="right" vertical="center"/>
    </xf>
    <xf numFmtId="0" fontId="8" fillId="3" borderId="15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49" fontId="0" fillId="0" borderId="5" xfId="0" applyNumberFormat="1" applyBorder="1" applyAlignment="1" applyProtection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49" fontId="24" fillId="0" borderId="3" xfId="0" applyNumberFormat="1" applyFont="1" applyFill="1" applyBorder="1" applyAlignment="1" applyProtection="1">
      <alignment horizontal="left" vertical="center" wrapText="1"/>
    </xf>
    <xf numFmtId="49" fontId="24" fillId="0" borderId="9" xfId="0" applyNumberFormat="1" applyFont="1" applyFill="1" applyBorder="1" applyAlignment="1" applyProtection="1">
      <alignment horizontal="left" vertical="center" wrapText="1"/>
    </xf>
    <xf numFmtId="0" fontId="0" fillId="6" borderId="8" xfId="0" applyFill="1" applyBorder="1" applyAlignment="1">
      <alignment vertical="center" wrapText="1"/>
    </xf>
    <xf numFmtId="3" fontId="15" fillId="7" borderId="6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49" fontId="15" fillId="2" borderId="2" xfId="0" applyNumberFormat="1" applyFont="1" applyFill="1" applyBorder="1" applyAlignment="1" applyProtection="1">
      <alignment horizontal="left" vertical="center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0" fontId="22" fillId="4" borderId="20" xfId="0" applyFont="1" applyFill="1" applyBorder="1" applyAlignment="1">
      <alignment vertical="center" wrapText="1"/>
    </xf>
    <xf numFmtId="49" fontId="0" fillId="0" borderId="49" xfId="0" applyNumberFormat="1" applyBorder="1" applyAlignment="1" applyProtection="1">
      <alignment horizontal="left" vertical="center" wrapText="1"/>
    </xf>
    <xf numFmtId="3" fontId="15" fillId="3" borderId="21" xfId="0" applyNumberFormat="1" applyFont="1" applyFill="1" applyBorder="1" applyAlignment="1">
      <alignment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49" fontId="15" fillId="0" borderId="50" xfId="0" applyNumberFormat="1" applyFont="1" applyBorder="1" applyAlignment="1" applyProtection="1">
      <alignment horizontal="center" vertical="center" wrapText="1"/>
    </xf>
    <xf numFmtId="49" fontId="1" fillId="0" borderId="73" xfId="0" applyNumberFormat="1" applyFont="1" applyFill="1" applyBorder="1" applyAlignment="1" applyProtection="1">
      <alignment horizontal="left" vertical="center" wrapText="1"/>
    </xf>
    <xf numFmtId="49" fontId="24" fillId="0" borderId="73" xfId="0" applyNumberFormat="1" applyFont="1" applyFill="1" applyBorder="1" applyAlignment="1" applyProtection="1">
      <alignment horizontal="left" vertical="center" wrapText="1"/>
    </xf>
    <xf numFmtId="49" fontId="24" fillId="0" borderId="11" xfId="0" applyNumberFormat="1" applyFont="1" applyFill="1" applyBorder="1" applyAlignment="1" applyProtection="1">
      <alignment horizontal="left" vertical="center" wrapText="1"/>
    </xf>
    <xf numFmtId="0" fontId="8" fillId="3" borderId="32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49" fontId="15" fillId="0" borderId="25" xfId="0" applyNumberFormat="1" applyFont="1" applyBorder="1" applyAlignment="1" applyProtection="1">
      <alignment horizontal="center" vertical="center" wrapText="1"/>
    </xf>
    <xf numFmtId="3" fontId="18" fillId="5" borderId="25" xfId="0" applyNumberFormat="1" applyFont="1" applyFill="1" applyBorder="1" applyAlignment="1" applyProtection="1">
      <alignment horizontal="right" vertical="center"/>
    </xf>
    <xf numFmtId="0" fontId="0" fillId="7" borderId="2" xfId="0" applyFill="1" applyBorder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34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37" xfId="0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/>
    </xf>
    <xf numFmtId="3" fontId="10" fillId="5" borderId="45" xfId="0" applyNumberFormat="1" applyFont="1" applyFill="1" applyBorder="1" applyAlignment="1">
      <alignment horizontal="center" vertical="center"/>
    </xf>
    <xf numFmtId="3" fontId="15" fillId="5" borderId="36" xfId="0" applyNumberFormat="1" applyFont="1" applyFill="1" applyBorder="1" applyAlignment="1">
      <alignment horizontal="right" vertical="center"/>
    </xf>
    <xf numFmtId="3" fontId="15" fillId="5" borderId="72" xfId="0" applyNumberFormat="1" applyFont="1" applyFill="1" applyBorder="1" applyAlignment="1">
      <alignment horizontal="right" vertical="center"/>
    </xf>
    <xf numFmtId="0" fontId="8" fillId="3" borderId="64" xfId="0" applyFont="1" applyFill="1" applyBorder="1" applyAlignment="1">
      <alignment vertical="center" wrapText="1"/>
    </xf>
    <xf numFmtId="0" fontId="8" fillId="3" borderId="83" xfId="0" applyFont="1" applyFill="1" applyBorder="1" applyAlignment="1">
      <alignment vertical="center" wrapText="1"/>
    </xf>
    <xf numFmtId="0" fontId="8" fillId="3" borderId="65" xfId="0" applyFont="1" applyFill="1" applyBorder="1" applyAlignment="1">
      <alignment vertical="center" wrapText="1"/>
    </xf>
    <xf numFmtId="3" fontId="0" fillId="0" borderId="1" xfId="0" applyNumberFormat="1" applyBorder="1" applyAlignment="1" applyProtection="1">
      <alignment horizontal="right" vertical="center"/>
    </xf>
    <xf numFmtId="0" fontId="8" fillId="3" borderId="58" xfId="0" applyFont="1" applyFill="1" applyBorder="1" applyAlignment="1" applyProtection="1">
      <alignment vertical="center" wrapText="1"/>
    </xf>
    <xf numFmtId="0" fontId="0" fillId="0" borderId="60" xfId="0" applyBorder="1" applyAlignment="1" applyProtection="1"/>
    <xf numFmtId="0" fontId="0" fillId="0" borderId="31" xfId="0" applyBorder="1" applyAlignment="1" applyProtection="1"/>
    <xf numFmtId="3" fontId="15" fillId="0" borderId="3" xfId="0" applyNumberFormat="1" applyFont="1" applyBorder="1" applyAlignment="1" applyProtection="1">
      <alignment horizontal="right" vertical="center"/>
    </xf>
    <xf numFmtId="0" fontId="15" fillId="6" borderId="7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49" fontId="15" fillId="0" borderId="25" xfId="0" applyNumberFormat="1" applyFont="1" applyBorder="1" applyAlignment="1" applyProtection="1">
      <alignment horizontal="center" vertical="center"/>
    </xf>
    <xf numFmtId="0" fontId="17" fillId="4" borderId="39" xfId="0" applyFont="1" applyFill="1" applyBorder="1" applyAlignment="1">
      <alignment vertical="center"/>
    </xf>
    <xf numFmtId="0" fontId="0" fillId="0" borderId="34" xfId="0" applyBorder="1" applyAlignment="1"/>
    <xf numFmtId="3" fontId="15" fillId="0" borderId="11" xfId="0" applyNumberFormat="1" applyFont="1" applyFill="1" applyBorder="1" applyAlignment="1" applyProtection="1">
      <alignment horizontal="right" vertical="center"/>
    </xf>
    <xf numFmtId="3" fontId="0" fillId="0" borderId="3" xfId="0" applyNumberFormat="1" applyFill="1" applyBorder="1" applyAlignment="1" applyProtection="1">
      <alignment horizontal="right" vertical="center"/>
    </xf>
    <xf numFmtId="3" fontId="15" fillId="0" borderId="7" xfId="0" applyNumberFormat="1" applyFont="1" applyFill="1" applyBorder="1" applyAlignment="1" applyProtection="1">
      <alignment horizontal="right" vertical="center"/>
      <protection locked="0"/>
    </xf>
    <xf numFmtId="3" fontId="15" fillId="0" borderId="11" xfId="0" applyNumberFormat="1" applyFont="1" applyFill="1" applyBorder="1" applyAlignment="1" applyProtection="1">
      <alignment vertical="center" wrapText="1"/>
    </xf>
    <xf numFmtId="3" fontId="15" fillId="0" borderId="10" xfId="0" applyNumberFormat="1" applyFont="1" applyBorder="1" applyAlignment="1" applyProtection="1">
      <alignment horizontal="right" vertical="center"/>
    </xf>
    <xf numFmtId="3" fontId="0" fillId="0" borderId="10" xfId="0" applyNumberFormat="1" applyBorder="1" applyAlignment="1" applyProtection="1">
      <alignment horizontal="right" vertical="center"/>
    </xf>
    <xf numFmtId="3" fontId="18" fillId="0" borderId="50" xfId="0" applyNumberFormat="1" applyFont="1" applyFill="1" applyBorder="1" applyAlignment="1" applyProtection="1">
      <alignment horizontal="center" vertical="center" wrapText="1"/>
    </xf>
    <xf numFmtId="0" fontId="8" fillId="3" borderId="77" xfId="0" applyFont="1" applyFill="1" applyBorder="1" applyAlignment="1">
      <alignment vertical="center"/>
    </xf>
    <xf numFmtId="0" fontId="0" fillId="0" borderId="75" xfId="0" applyBorder="1" applyAlignment="1"/>
    <xf numFmtId="0" fontId="0" fillId="0" borderId="76" xfId="0" applyBorder="1" applyAlignment="1"/>
    <xf numFmtId="0" fontId="8" fillId="3" borderId="58" xfId="0" applyFont="1" applyFill="1" applyBorder="1" applyAlignment="1" applyProtection="1">
      <alignment vertical="center"/>
    </xf>
    <xf numFmtId="3" fontId="18" fillId="5" borderId="31" xfId="0" applyNumberFormat="1" applyFont="1" applyFill="1" applyBorder="1" applyAlignment="1" applyProtection="1">
      <alignment horizontal="right" vertical="center"/>
    </xf>
    <xf numFmtId="3" fontId="18" fillId="5" borderId="56" xfId="0" applyNumberFormat="1" applyFont="1" applyFill="1" applyBorder="1" applyAlignment="1" applyProtection="1">
      <alignment horizontal="right" vertical="center"/>
    </xf>
    <xf numFmtId="3" fontId="0" fillId="0" borderId="42" xfId="0" applyNumberFormat="1" applyFill="1" applyBorder="1" applyAlignment="1" applyProtection="1">
      <alignment vertical="center" wrapText="1"/>
    </xf>
    <xf numFmtId="3" fontId="15" fillId="0" borderId="54" xfId="0" applyNumberFormat="1" applyFont="1" applyFill="1" applyBorder="1" applyAlignment="1" applyProtection="1">
      <alignment vertical="center" wrapText="1"/>
    </xf>
    <xf numFmtId="3" fontId="0" fillId="0" borderId="47" xfId="0" applyNumberFormat="1" applyFill="1" applyBorder="1" applyAlignment="1" applyProtection="1">
      <alignment vertical="center" wrapText="1"/>
    </xf>
    <xf numFmtId="3" fontId="15" fillId="2" borderId="3" xfId="0" applyNumberFormat="1" applyFont="1" applyFill="1" applyBorder="1" applyAlignment="1" applyProtection="1">
      <alignment horizontal="right" vertical="center"/>
    </xf>
    <xf numFmtId="3" fontId="15" fillId="2" borderId="9" xfId="0" applyNumberFormat="1" applyFont="1" applyFill="1" applyBorder="1" applyAlignment="1" applyProtection="1">
      <alignment horizontal="right" vertical="center"/>
    </xf>
    <xf numFmtId="3" fontId="15" fillId="0" borderId="12" xfId="0" applyNumberFormat="1" applyFont="1" applyBorder="1" applyAlignment="1" applyProtection="1">
      <alignment horizontal="right" vertical="center"/>
    </xf>
    <xf numFmtId="3" fontId="15" fillId="0" borderId="73" xfId="0" applyNumberFormat="1" applyFont="1" applyBorder="1" applyAlignment="1" applyProtection="1">
      <alignment horizontal="right" vertical="center"/>
    </xf>
    <xf numFmtId="3" fontId="15" fillId="5" borderId="4" xfId="0" applyNumberFormat="1" applyFont="1" applyFill="1" applyBorder="1" applyAlignment="1" applyProtection="1">
      <alignment horizontal="right" vertical="center"/>
    </xf>
    <xf numFmtId="3" fontId="15" fillId="0" borderId="4" xfId="0" applyNumberFormat="1" applyFont="1" applyBorder="1" applyAlignment="1" applyProtection="1">
      <alignment horizontal="right" vertical="center"/>
    </xf>
    <xf numFmtId="3" fontId="15" fillId="0" borderId="49" xfId="0" applyNumberFormat="1" applyFont="1" applyBorder="1" applyAlignment="1" applyProtection="1">
      <alignment horizontal="right" vertical="center"/>
    </xf>
    <xf numFmtId="3" fontId="10" fillId="3" borderId="15" xfId="0" applyNumberFormat="1" applyFont="1" applyFill="1" applyBorder="1" applyAlignment="1" applyProtection="1"/>
    <xf numFmtId="3" fontId="10" fillId="3" borderId="19" xfId="0" applyNumberFormat="1" applyFont="1" applyFill="1" applyBorder="1" applyAlignment="1" applyProtection="1"/>
    <xf numFmtId="3" fontId="13" fillId="0" borderId="16" xfId="0" applyNumberFormat="1" applyFont="1" applyBorder="1" applyAlignment="1" applyProtection="1"/>
    <xf numFmtId="0" fontId="17" fillId="4" borderId="15" xfId="0" applyFont="1" applyFill="1" applyBorder="1" applyAlignment="1" applyProtection="1">
      <alignment vertical="center"/>
    </xf>
    <xf numFmtId="0" fontId="0" fillId="0" borderId="19" xfId="0" applyBorder="1" applyAlignment="1" applyProtection="1"/>
    <xf numFmtId="0" fontId="0" fillId="0" borderId="16" xfId="0" applyBorder="1" applyAlignment="1" applyProtection="1"/>
    <xf numFmtId="3" fontId="0" fillId="0" borderId="44" xfId="0" applyNumberFormat="1" applyBorder="1" applyAlignment="1" applyProtection="1">
      <alignment horizontal="right" vertical="center"/>
    </xf>
    <xf numFmtId="0" fontId="8" fillId="3" borderId="77" xfId="0" applyFont="1" applyFill="1" applyBorder="1" applyAlignment="1" applyProtection="1">
      <alignment vertical="center"/>
    </xf>
    <xf numFmtId="0" fontId="0" fillId="0" borderId="75" xfId="0" applyBorder="1" applyAlignment="1" applyProtection="1"/>
    <xf numFmtId="0" fontId="0" fillId="0" borderId="67" xfId="0" applyBorder="1" applyAlignment="1" applyProtection="1"/>
    <xf numFmtId="0" fontId="0" fillId="0" borderId="55" xfId="0" applyBorder="1" applyAlignment="1" applyProtection="1"/>
    <xf numFmtId="0" fontId="0" fillId="0" borderId="34" xfId="0" applyBorder="1" applyAlignment="1" applyProtection="1"/>
    <xf numFmtId="0" fontId="0" fillId="0" borderId="35" xfId="0" applyBorder="1" applyAlignment="1" applyProtection="1"/>
    <xf numFmtId="3" fontId="15" fillId="2" borderId="7" xfId="0" applyNumberFormat="1" applyFont="1" applyFill="1" applyBorder="1" applyAlignment="1" applyProtection="1">
      <alignment horizontal="right" vertical="center"/>
    </xf>
    <xf numFmtId="3" fontId="15" fillId="2" borderId="8" xfId="0" applyNumberFormat="1" applyFont="1" applyFill="1" applyBorder="1" applyAlignment="1" applyProtection="1">
      <alignment horizontal="right" vertical="center"/>
    </xf>
    <xf numFmtId="0" fontId="0" fillId="0" borderId="76" xfId="0" applyBorder="1" applyAlignment="1" applyProtection="1"/>
    <xf numFmtId="3" fontId="0" fillId="0" borderId="11" xfId="0" applyNumberFormat="1" applyFill="1" applyBorder="1" applyAlignment="1" applyProtection="1">
      <alignment vertical="center" wrapText="1"/>
    </xf>
    <xf numFmtId="3" fontId="15" fillId="0" borderId="13" xfId="0" applyNumberFormat="1" applyFont="1" applyBorder="1" applyAlignment="1" applyProtection="1">
      <alignment horizontal="right" vertical="center"/>
    </xf>
    <xf numFmtId="3" fontId="15" fillId="0" borderId="50" xfId="0" applyNumberFormat="1" applyFont="1" applyBorder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>
      <alignment horizontal="right" vertical="center"/>
    </xf>
    <xf numFmtId="3" fontId="15" fillId="2" borderId="2" xfId="0" applyNumberFormat="1" applyFont="1" applyFill="1" applyBorder="1" applyAlignment="1" applyProtection="1">
      <alignment horizontal="right" vertical="center"/>
    </xf>
    <xf numFmtId="3" fontId="15" fillId="5" borderId="2" xfId="0" applyNumberFormat="1" applyFont="1" applyFill="1" applyBorder="1" applyAlignment="1" applyProtection="1">
      <alignment horizontal="right" vertical="center"/>
    </xf>
    <xf numFmtId="49" fontId="15" fillId="0" borderId="51" xfId="0" applyNumberFormat="1" applyFont="1" applyBorder="1" applyAlignment="1" applyProtection="1">
      <alignment horizontal="center" vertical="center"/>
    </xf>
    <xf numFmtId="49" fontId="15" fillId="0" borderId="30" xfId="0" applyNumberFormat="1" applyFont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3" fontId="18" fillId="5" borderId="40" xfId="0" applyNumberFormat="1" applyFont="1" applyFill="1" applyBorder="1" applyAlignment="1" applyProtection="1">
      <alignment horizontal="right" vertical="center"/>
    </xf>
    <xf numFmtId="3" fontId="15" fillId="0" borderId="5" xfId="0" applyNumberFormat="1" applyFont="1" applyBorder="1" applyAlignment="1" applyProtection="1">
      <alignment horizontal="right" vertical="center"/>
    </xf>
    <xf numFmtId="3" fontId="18" fillId="5" borderId="55" xfId="0" applyNumberFormat="1" applyFont="1" applyFill="1" applyBorder="1" applyAlignment="1" applyProtection="1">
      <alignment horizontal="right" vertical="center"/>
    </xf>
    <xf numFmtId="3" fontId="0" fillId="0" borderId="5" xfId="0" applyNumberFormat="1" applyBorder="1" applyAlignment="1" applyProtection="1">
      <alignment horizontal="right" vertical="center"/>
    </xf>
    <xf numFmtId="3" fontId="18" fillId="5" borderId="37" xfId="0" applyNumberFormat="1" applyFont="1" applyFill="1" applyBorder="1" applyAlignment="1" applyProtection="1">
      <alignment horizontal="right" vertical="center"/>
    </xf>
    <xf numFmtId="3" fontId="15" fillId="0" borderId="11" xfId="0" applyNumberFormat="1" applyFont="1" applyBorder="1" applyAlignment="1" applyProtection="1">
      <alignment horizontal="right" vertical="center"/>
    </xf>
    <xf numFmtId="3" fontId="15" fillId="0" borderId="27" xfId="0" applyNumberFormat="1" applyFont="1" applyBorder="1" applyAlignment="1" applyProtection="1">
      <alignment horizontal="right" vertical="center"/>
    </xf>
    <xf numFmtId="49" fontId="15" fillId="0" borderId="23" xfId="0" applyNumberFormat="1" applyFont="1" applyBorder="1" applyAlignment="1" applyProtection="1">
      <alignment horizontal="center" vertical="center"/>
    </xf>
    <xf numFmtId="3" fontId="15" fillId="0" borderId="13" xfId="0" applyNumberFormat="1" applyFont="1" applyFill="1" applyBorder="1" applyAlignment="1" applyProtection="1">
      <alignment horizontal="center" vertical="center" wrapText="1"/>
    </xf>
    <xf numFmtId="3" fontId="0" fillId="0" borderId="50" xfId="0" applyNumberFormat="1" applyFill="1" applyBorder="1" applyAlignment="1" applyProtection="1">
      <alignment horizontal="center" vertical="center" wrapText="1"/>
    </xf>
    <xf numFmtId="3" fontId="0" fillId="0" borderId="27" xfId="0" applyNumberFormat="1" applyFill="1" applyBorder="1" applyAlignment="1" applyProtection="1">
      <alignment horizontal="center" vertical="center" wrapText="1"/>
    </xf>
    <xf numFmtId="3" fontId="0" fillId="0" borderId="42" xfId="0" applyNumberFormat="1" applyBorder="1" applyAlignment="1" applyProtection="1">
      <alignment horizontal="right" vertical="center"/>
    </xf>
    <xf numFmtId="3" fontId="15" fillId="0" borderId="13" xfId="0" applyNumberFormat="1" applyFont="1" applyBorder="1" applyAlignment="1" applyProtection="1">
      <alignment horizontal="right" vertical="center" wrapText="1"/>
    </xf>
    <xf numFmtId="3" fontId="15" fillId="0" borderId="46" xfId="0" applyNumberFormat="1" applyFont="1" applyBorder="1" applyAlignment="1" applyProtection="1">
      <alignment horizontal="right" vertical="center" wrapText="1"/>
    </xf>
    <xf numFmtId="3" fontId="0" fillId="0" borderId="73" xfId="0" applyNumberFormat="1" applyFill="1" applyBorder="1" applyAlignment="1" applyProtection="1">
      <alignment vertical="center" wrapText="1"/>
    </xf>
    <xf numFmtId="3" fontId="15" fillId="5" borderId="49" xfId="0" applyNumberFormat="1" applyFont="1" applyFill="1" applyBorder="1" applyAlignment="1" applyProtection="1">
      <alignment horizontal="right" vertical="center"/>
    </xf>
    <xf numFmtId="0" fontId="4" fillId="3" borderId="58" xfId="0" applyFont="1" applyFill="1" applyBorder="1" applyAlignment="1" applyProtection="1">
      <alignment horizontal="left" vertical="center"/>
    </xf>
    <xf numFmtId="3" fontId="0" fillId="0" borderId="49" xfId="0" applyNumberFormat="1" applyFill="1" applyBorder="1" applyAlignment="1" applyProtection="1">
      <alignment vertical="center" wrapText="1"/>
    </xf>
    <xf numFmtId="3" fontId="0" fillId="0" borderId="5" xfId="0" applyNumberFormat="1" applyFill="1" applyBorder="1" applyAlignment="1" applyProtection="1">
      <alignment vertical="center" wrapText="1"/>
    </xf>
    <xf numFmtId="49" fontId="15" fillId="0" borderId="28" xfId="0" applyNumberFormat="1" applyFont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center" vertical="center"/>
    </xf>
    <xf numFmtId="49" fontId="15" fillId="0" borderId="30" xfId="0" applyNumberFormat="1" applyFont="1" applyBorder="1" applyAlignment="1" applyProtection="1">
      <alignment horizontal="center" vertical="center" wrapText="1"/>
    </xf>
    <xf numFmtId="49" fontId="0" fillId="0" borderId="28" xfId="0" applyNumberFormat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49" fontId="10" fillId="5" borderId="15" xfId="0" applyNumberFormat="1" applyFont="1" applyFill="1" applyBorder="1" applyAlignment="1" applyProtection="1">
      <alignment vertical="center" wrapText="1"/>
    </xf>
    <xf numFmtId="49" fontId="0" fillId="0" borderId="19" xfId="0" applyNumberFormat="1" applyBorder="1" applyAlignment="1" applyProtection="1">
      <alignment wrapText="1"/>
    </xf>
    <xf numFmtId="49" fontId="0" fillId="0" borderId="16" xfId="0" applyNumberFormat="1" applyBorder="1" applyAlignment="1" applyProtection="1">
      <alignment wrapText="1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5" xfId="0" applyNumberForma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>
      <alignment horizontal="center" vertical="center" wrapText="1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ill="1" applyBorder="1" applyAlignment="1" applyProtection="1">
      <alignment horizontal="center" vertical="center" wrapText="1"/>
      <protection locked="0"/>
    </xf>
    <xf numFmtId="3" fontId="0" fillId="3" borderId="4" xfId="0" applyNumberFormat="1" applyFill="1" applyBorder="1" applyAlignment="1" applyProtection="1">
      <alignment horizontal="center" vertical="center" wrapText="1"/>
      <protection locked="0"/>
    </xf>
    <xf numFmtId="3" fontId="0" fillId="3" borderId="1" xfId="0" applyNumberFormat="1" applyFill="1" applyBorder="1" applyAlignment="1">
      <alignment horizontal="center" vertical="center" wrapText="1"/>
    </xf>
    <xf numFmtId="3" fontId="0" fillId="0" borderId="53" xfId="0" applyNumberFormat="1" applyFill="1" applyBorder="1" applyAlignment="1" applyProtection="1">
      <alignment horizontal="center" vertical="center" wrapText="1"/>
      <protection locked="0"/>
    </xf>
    <xf numFmtId="3" fontId="0" fillId="0" borderId="74" xfId="0" applyNumberFormat="1" applyFill="1" applyBorder="1" applyAlignment="1" applyProtection="1">
      <alignment horizontal="center" vertical="center" wrapText="1"/>
      <protection locked="0"/>
    </xf>
    <xf numFmtId="3" fontId="0" fillId="0" borderId="54" xfId="0" applyNumberFormat="1" applyFill="1" applyBorder="1" applyAlignment="1" applyProtection="1">
      <alignment horizontal="center" vertical="center" wrapText="1"/>
      <protection locked="0"/>
    </xf>
    <xf numFmtId="3" fontId="0" fillId="0" borderId="47" xfId="0" applyNumberFormat="1" applyFill="1" applyBorder="1" applyAlignment="1" applyProtection="1">
      <alignment horizontal="center" vertical="center" wrapText="1"/>
      <protection locked="0"/>
    </xf>
    <xf numFmtId="3" fontId="0" fillId="7" borderId="4" xfId="0" applyNumberFormat="1" applyFill="1" applyBorder="1" applyAlignment="1" applyProtection="1">
      <alignment horizontal="center" vertical="center" wrapText="1"/>
      <protection locked="0"/>
    </xf>
    <xf numFmtId="3" fontId="0" fillId="6" borderId="13" xfId="0" applyNumberFormat="1" applyFill="1" applyBorder="1" applyAlignment="1" applyProtection="1">
      <alignment horizontal="center" vertical="center" wrapText="1"/>
      <protection locked="0"/>
    </xf>
    <xf numFmtId="3" fontId="0" fillId="0" borderId="49" xfId="0" applyNumberFormat="1" applyFill="1" applyBorder="1" applyAlignment="1" applyProtection="1">
      <alignment horizontal="center" vertical="center" wrapText="1"/>
      <protection locked="0"/>
    </xf>
    <xf numFmtId="3" fontId="0" fillId="0" borderId="53" xfId="0" applyNumberFormat="1" applyFill="1" applyBorder="1" applyAlignment="1">
      <alignment horizontal="center" vertical="center" wrapText="1"/>
    </xf>
    <xf numFmtId="3" fontId="0" fillId="0" borderId="74" xfId="0" applyNumberFormat="1" applyFill="1" applyBorder="1" applyAlignment="1">
      <alignment horizontal="center" vertical="center" wrapText="1"/>
    </xf>
    <xf numFmtId="3" fontId="0" fillId="5" borderId="49" xfId="0" applyNumberForma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 applyProtection="1">
      <alignment horizontal="right" vertical="center" wrapText="1"/>
    </xf>
    <xf numFmtId="3" fontId="0" fillId="5" borderId="5" xfId="0" applyNumberFormat="1" applyFill="1" applyBorder="1" applyAlignment="1" applyProtection="1">
      <alignment horizontal="right" vertical="center" wrapText="1"/>
    </xf>
    <xf numFmtId="3" fontId="0" fillId="5" borderId="49" xfId="0" applyNumberFormat="1" applyFill="1" applyBorder="1" applyAlignment="1" applyProtection="1">
      <alignment horizontal="right" vertical="center" wrapText="1"/>
    </xf>
    <xf numFmtId="3" fontId="0" fillId="0" borderId="52" xfId="0" applyNumberFormat="1" applyFill="1" applyBorder="1" applyAlignment="1" applyProtection="1">
      <alignment horizontal="center" vertical="center" wrapText="1"/>
      <protection locked="0"/>
    </xf>
    <xf numFmtId="3" fontId="0" fillId="5" borderId="53" xfId="0" applyNumberFormat="1" applyFill="1" applyBorder="1" applyAlignment="1" applyProtection="1">
      <alignment horizontal="right" vertical="center" wrapText="1"/>
    </xf>
    <xf numFmtId="3" fontId="0" fillId="5" borderId="52" xfId="0" applyNumberFormat="1" applyFill="1" applyBorder="1" applyAlignment="1" applyProtection="1">
      <alignment horizontal="right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7" borderId="4" xfId="0" applyNumberFormat="1" applyFill="1" applyBorder="1" applyAlignment="1">
      <alignment horizontal="center" vertical="center" wrapText="1"/>
    </xf>
    <xf numFmtId="3" fontId="0" fillId="0" borderId="57" xfId="0" applyNumberFormat="1" applyFill="1" applyBorder="1" applyAlignment="1" applyProtection="1">
      <alignment horizontal="center" vertical="center" wrapText="1"/>
      <protection locked="0"/>
    </xf>
    <xf numFmtId="3" fontId="0" fillId="5" borderId="30" xfId="0" applyNumberFormat="1" applyFill="1" applyBorder="1" applyAlignment="1">
      <alignment horizontal="center" vertical="center" wrapText="1"/>
    </xf>
    <xf numFmtId="3" fontId="0" fillId="5" borderId="28" xfId="0" applyNumberFormat="1" applyFill="1" applyBorder="1" applyAlignment="1">
      <alignment horizontal="center" vertical="center" wrapText="1"/>
    </xf>
    <xf numFmtId="49" fontId="0" fillId="0" borderId="58" xfId="0" applyNumberFormat="1" applyFill="1" applyBorder="1" applyAlignment="1" applyProtection="1">
      <alignment horizontal="center" vertical="center" wrapText="1"/>
      <protection locked="0"/>
    </xf>
    <xf numFmtId="49" fontId="0" fillId="0" borderId="59" xfId="0" applyNumberFormat="1" applyFill="1" applyBorder="1" applyAlignment="1" applyProtection="1">
      <alignment horizontal="center" vertical="center" wrapText="1"/>
      <protection locked="0"/>
    </xf>
    <xf numFmtId="3" fontId="0" fillId="0" borderId="52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49" fontId="0" fillId="0" borderId="72" xfId="0" applyNumberFormat="1" applyFill="1" applyBorder="1" applyAlignment="1" applyProtection="1">
      <alignment horizontal="center" vertical="center" wrapText="1"/>
      <protection locked="0"/>
    </xf>
    <xf numFmtId="3" fontId="0" fillId="0" borderId="49" xfId="0" applyNumberFormat="1" applyFill="1" applyBorder="1" applyAlignment="1">
      <alignment horizontal="center" vertical="center" wrapText="1"/>
    </xf>
    <xf numFmtId="3" fontId="0" fillId="6" borderId="7" xfId="0" applyNumberFormat="1" applyFill="1" applyBorder="1" applyAlignment="1">
      <alignment horizontal="center" vertical="center" wrapText="1"/>
    </xf>
    <xf numFmtId="49" fontId="0" fillId="0" borderId="72" xfId="0" applyNumberFormat="1" applyFill="1" applyBorder="1" applyAlignment="1">
      <alignment horizontal="center" vertical="center" wrapText="1"/>
    </xf>
    <xf numFmtId="49" fontId="0" fillId="0" borderId="58" xfId="0" applyNumberFormat="1" applyFill="1" applyBorder="1" applyAlignment="1">
      <alignment horizontal="center" vertical="center" wrapText="1"/>
    </xf>
    <xf numFmtId="3" fontId="0" fillId="0" borderId="57" xfId="0" applyNumberFormat="1" applyFill="1" applyBorder="1" applyAlignment="1">
      <alignment horizontal="center" vertical="center" wrapText="1"/>
    </xf>
    <xf numFmtId="3" fontId="0" fillId="0" borderId="47" xfId="0" applyNumberForma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3" fontId="0" fillId="0" borderId="54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vertical="center" wrapText="1"/>
    </xf>
    <xf numFmtId="0" fontId="23" fillId="4" borderId="19" xfId="0" applyFont="1" applyFill="1" applyBorder="1" applyAlignment="1">
      <alignment vertical="center" wrapText="1"/>
    </xf>
    <xf numFmtId="0" fontId="23" fillId="4" borderId="16" xfId="0" applyFont="1" applyFill="1" applyBorder="1" applyAlignment="1">
      <alignment vertical="center" wrapText="1"/>
    </xf>
    <xf numFmtId="0" fontId="8" fillId="3" borderId="67" xfId="0" applyFont="1" applyFill="1" applyBorder="1" applyAlignment="1">
      <alignment vertical="center" wrapText="1"/>
    </xf>
    <xf numFmtId="0" fontId="8" fillId="3" borderId="55" xfId="0" applyFont="1" applyFill="1" applyBorder="1" applyAlignment="1">
      <alignment vertical="center" wrapText="1"/>
    </xf>
    <xf numFmtId="3" fontId="14" fillId="5" borderId="47" xfId="0" applyNumberFormat="1" applyFont="1" applyFill="1" applyBorder="1" applyAlignment="1">
      <alignment horizontal="center" vertical="center" wrapText="1"/>
    </xf>
    <xf numFmtId="3" fontId="14" fillId="5" borderId="27" xfId="0" applyNumberFormat="1" applyFont="1" applyFill="1" applyBorder="1" applyAlignment="1">
      <alignment horizontal="center" vertical="center" wrapText="1"/>
    </xf>
    <xf numFmtId="3" fontId="14" fillId="5" borderId="8" xfId="0" applyNumberFormat="1" applyFont="1" applyFill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74" xfId="0" applyNumberFormat="1" applyFill="1" applyBorder="1" applyAlignment="1" applyProtection="1">
      <alignment horizontal="center" vertical="center" wrapText="1"/>
    </xf>
    <xf numFmtId="3" fontId="0" fillId="0" borderId="52" xfId="0" applyNumberFormat="1" applyFill="1" applyBorder="1" applyAlignment="1" applyProtection="1">
      <alignment horizontal="center" vertical="center" wrapText="1"/>
    </xf>
    <xf numFmtId="3" fontId="15" fillId="6" borderId="13" xfId="0" applyNumberFormat="1" applyFont="1" applyFill="1" applyBorder="1" applyAlignment="1" applyProtection="1">
      <alignment horizontal="center" vertical="center" wrapText="1"/>
    </xf>
    <xf numFmtId="3" fontId="15" fillId="6" borderId="27" xfId="0" applyNumberFormat="1" applyFont="1" applyFill="1" applyBorder="1" applyAlignment="1" applyProtection="1">
      <alignment horizontal="center" vertical="center" wrapText="1"/>
    </xf>
    <xf numFmtId="3" fontId="0" fillId="0" borderId="7" xfId="0" applyNumberForma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3" fontId="0" fillId="5" borderId="49" xfId="0" applyNumberFormat="1" applyFill="1" applyBorder="1" applyAlignment="1" applyProtection="1">
      <alignment horizontal="center" vertical="center" wrapText="1"/>
    </xf>
    <xf numFmtId="3" fontId="0" fillId="0" borderId="49" xfId="0" applyNumberFormat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vertical="center" wrapText="1"/>
    </xf>
    <xf numFmtId="0" fontId="8" fillId="3" borderId="18" xfId="0" applyFont="1" applyFill="1" applyBorder="1" applyAlignment="1" applyProtection="1">
      <alignment vertical="center" wrapText="1"/>
    </xf>
    <xf numFmtId="0" fontId="8" fillId="3" borderId="41" xfId="0" applyFont="1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left" vertical="center" wrapText="1"/>
    </xf>
    <xf numFmtId="3" fontId="15" fillId="3" borderId="73" xfId="0" applyNumberFormat="1" applyFon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3" fontId="15" fillId="6" borderId="50" xfId="0" applyNumberFormat="1" applyFont="1" applyFill="1" applyBorder="1" applyAlignment="1" applyProtection="1">
      <alignment horizontal="center" vertical="center" wrapText="1"/>
    </xf>
    <xf numFmtId="3" fontId="0" fillId="5" borderId="74" xfId="0" applyNumberFormat="1" applyFill="1" applyBorder="1" applyAlignment="1" applyProtection="1">
      <alignment horizontal="right" vertical="center" wrapText="1"/>
    </xf>
    <xf numFmtId="3" fontId="0" fillId="6" borderId="13" xfId="0" applyNumberFormat="1" applyFill="1" applyBorder="1" applyAlignment="1">
      <alignment horizontal="center" vertical="center" wrapText="1"/>
    </xf>
    <xf numFmtId="3" fontId="15" fillId="3" borderId="12" xfId="0" applyNumberFormat="1" applyFont="1" applyFill="1" applyBorder="1" applyAlignment="1" applyProtection="1">
      <alignment horizontal="center" vertical="center" wrapText="1"/>
    </xf>
    <xf numFmtId="3" fontId="15" fillId="3" borderId="11" xfId="0" applyNumberFormat="1" applyFont="1" applyFill="1" applyBorder="1" applyAlignment="1" applyProtection="1">
      <alignment horizontal="center" vertical="center" wrapText="1"/>
    </xf>
    <xf numFmtId="3" fontId="7" fillId="3" borderId="16" xfId="0" applyNumberFormat="1" applyFont="1" applyFill="1" applyBorder="1" applyAlignment="1">
      <alignment horizontal="center" vertical="center" wrapText="1"/>
    </xf>
    <xf numFmtId="3" fontId="14" fillId="5" borderId="30" xfId="0" applyNumberFormat="1" applyFont="1" applyFill="1" applyBorder="1" applyAlignment="1">
      <alignment horizontal="center" vertical="center" wrapText="1"/>
    </xf>
    <xf numFmtId="3" fontId="14" fillId="5" borderId="23" xfId="0" applyNumberFormat="1" applyFont="1" applyFill="1" applyBorder="1" applyAlignment="1">
      <alignment horizontal="center" vertical="center" wrapText="1"/>
    </xf>
    <xf numFmtId="49" fontId="0" fillId="0" borderId="59" xfId="0" applyNumberFormat="1" applyFill="1" applyBorder="1" applyAlignment="1">
      <alignment horizontal="center" vertical="center" wrapText="1"/>
    </xf>
    <xf numFmtId="3" fontId="0" fillId="0" borderId="49" xfId="0" applyNumberForma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center" vertical="center" wrapText="1"/>
    </xf>
    <xf numFmtId="49" fontId="0" fillId="0" borderId="58" xfId="0" applyNumberForma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0" fillId="0" borderId="53" xfId="0" applyNumberForma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</xf>
    <xf numFmtId="3" fontId="0" fillId="0" borderId="54" xfId="0" applyNumberFormat="1" applyFill="1" applyBorder="1" applyAlignment="1" applyProtection="1">
      <alignment horizontal="center" vertical="center" wrapText="1"/>
    </xf>
    <xf numFmtId="3" fontId="0" fillId="0" borderId="47" xfId="0" applyNumberFormat="1" applyFill="1" applyBorder="1" applyAlignment="1" applyProtection="1">
      <alignment horizontal="center" vertical="center" wrapText="1"/>
    </xf>
    <xf numFmtId="3" fontId="15" fillId="7" borderId="49" xfId="0" applyNumberFormat="1" applyFont="1" applyFill="1" applyBorder="1" applyAlignment="1" applyProtection="1">
      <alignment horizontal="center" vertical="center" wrapText="1"/>
    </xf>
    <xf numFmtId="3" fontId="15" fillId="7" borderId="5" xfId="0" applyNumberFormat="1" applyFont="1" applyFill="1" applyBorder="1" applyAlignment="1" applyProtection="1">
      <alignment horizontal="center" vertical="center" wrapText="1"/>
    </xf>
    <xf numFmtId="3" fontId="0" fillId="3" borderId="3" xfId="0" applyNumberFormat="1" applyFill="1" applyBorder="1" applyAlignment="1" applyProtection="1">
      <alignment horizontal="center" vertical="center" wrapText="1"/>
    </xf>
    <xf numFmtId="3" fontId="0" fillId="7" borderId="1" xfId="0" applyNumberForma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31" xfId="0" applyFont="1" applyFill="1" applyBorder="1" applyAlignment="1" applyProtection="1">
      <alignment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3" fontId="0" fillId="5" borderId="30" xfId="0" applyNumberFormat="1" applyFill="1" applyBorder="1" applyAlignment="1" applyProtection="1">
      <alignment horizontal="center" vertical="center" wrapText="1"/>
    </xf>
    <xf numFmtId="3" fontId="0" fillId="0" borderId="30" xfId="0" applyNumberFormat="1" applyBorder="1" applyAlignment="1" applyProtection="1">
      <alignment horizontal="center" vertical="center" wrapText="1"/>
    </xf>
    <xf numFmtId="3" fontId="0" fillId="0" borderId="57" xfId="0" applyNumberFormat="1" applyFill="1" applyBorder="1" applyAlignment="1" applyProtection="1">
      <alignment horizontal="center" vertical="center" wrapText="1"/>
    </xf>
    <xf numFmtId="49" fontId="0" fillId="0" borderId="72" xfId="0" applyNumberFormat="1" applyFill="1" applyBorder="1" applyAlignment="1" applyProtection="1">
      <alignment horizontal="center" vertical="center" wrapText="1"/>
    </xf>
    <xf numFmtId="3" fontId="0" fillId="5" borderId="28" xfId="0" applyNumberForma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vertical="center" wrapText="1"/>
    </xf>
    <xf numFmtId="49" fontId="0" fillId="0" borderId="12" xfId="0" applyNumberFormat="1" applyFill="1" applyBorder="1" applyAlignment="1" applyProtection="1">
      <alignment vertical="center" wrapText="1"/>
    </xf>
    <xf numFmtId="49" fontId="0" fillId="0" borderId="11" xfId="0" applyNumberFormat="1" applyFill="1" applyBorder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left" vertical="center" wrapText="1"/>
    </xf>
    <xf numFmtId="3" fontId="0" fillId="6" borderId="7" xfId="0" applyNumberFormat="1" applyFill="1" applyBorder="1" applyAlignment="1" applyProtection="1">
      <alignment horizontal="center" vertical="center" wrapText="1"/>
    </xf>
    <xf numFmtId="49" fontId="0" fillId="0" borderId="59" xfId="0" applyNumberFormat="1" applyFill="1" applyBorder="1" applyAlignment="1" applyProtection="1">
      <alignment horizontal="center" vertical="center" wrapText="1"/>
    </xf>
    <xf numFmtId="3" fontId="15" fillId="7" borderId="4" xfId="0" applyNumberFormat="1" applyFont="1" applyFill="1" applyBorder="1" applyAlignment="1" applyProtection="1">
      <alignment horizontal="center" vertical="center" wrapText="1"/>
    </xf>
    <xf numFmtId="3" fontId="0" fillId="0" borderId="5" xfId="0" applyNumberFormat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61" xfId="0" applyFont="1" applyFill="1" applyBorder="1" applyAlignment="1">
      <alignment vertical="center" wrapText="1"/>
    </xf>
    <xf numFmtId="49" fontId="0" fillId="3" borderId="64" xfId="0" applyNumberFormat="1" applyFill="1" applyBorder="1" applyAlignment="1">
      <alignment vertical="center" wrapText="1"/>
    </xf>
    <xf numFmtId="49" fontId="0" fillId="3" borderId="49" xfId="0" applyNumberFormat="1" applyFill="1" applyBorder="1" applyAlignment="1">
      <alignment vertical="center"/>
    </xf>
    <xf numFmtId="3" fontId="14" fillId="5" borderId="22" xfId="0" applyNumberFormat="1" applyFont="1" applyFill="1" applyBorder="1" applyAlignment="1">
      <alignment horizontal="center" vertical="center" wrapText="1"/>
    </xf>
    <xf numFmtId="3" fontId="14" fillId="5" borderId="79" xfId="0" applyNumberFormat="1" applyFont="1" applyFill="1" applyBorder="1" applyAlignment="1">
      <alignment horizontal="center" vertical="center" wrapText="1"/>
    </xf>
    <xf numFmtId="3" fontId="14" fillId="5" borderId="70" xfId="0" applyNumberFormat="1" applyFont="1" applyFill="1" applyBorder="1" applyAlignment="1">
      <alignment horizontal="center" vertical="center" wrapText="1"/>
    </xf>
    <xf numFmtId="0" fontId="21" fillId="3" borderId="71" xfId="0" applyFont="1" applyFill="1" applyBorder="1" applyAlignment="1">
      <alignment horizontal="left" vertical="center"/>
    </xf>
    <xf numFmtId="0" fontId="21" fillId="3" borderId="68" xfId="0" applyFont="1" applyFill="1" applyBorder="1" applyAlignment="1">
      <alignment horizontal="left" vertical="center"/>
    </xf>
    <xf numFmtId="0" fontId="21" fillId="3" borderId="40" xfId="0" applyFont="1" applyFill="1" applyBorder="1" applyAlignment="1">
      <alignment horizontal="left" vertical="center"/>
    </xf>
    <xf numFmtId="49" fontId="0" fillId="0" borderId="4" xfId="0" applyNumberFormat="1" applyBorder="1" applyAlignment="1" applyProtection="1">
      <alignment vertical="center" wrapText="1"/>
    </xf>
    <xf numFmtId="3" fontId="15" fillId="3" borderId="42" xfId="0" applyNumberFormat="1" applyFont="1" applyFill="1" applyBorder="1" applyAlignment="1" applyProtection="1">
      <alignment horizontal="center" vertical="center" wrapText="1"/>
    </xf>
    <xf numFmtId="3" fontId="15" fillId="7" borderId="44" xfId="0" applyNumberFormat="1" applyFont="1" applyFill="1" applyBorder="1" applyAlignment="1" applyProtection="1">
      <alignment horizontal="center" vertical="center" wrapText="1"/>
    </xf>
    <xf numFmtId="3" fontId="15" fillId="6" borderId="46" xfId="0" applyNumberFormat="1" applyFont="1" applyFill="1" applyBorder="1" applyAlignment="1" applyProtection="1">
      <alignment horizontal="center" vertical="center" wrapText="1"/>
    </xf>
    <xf numFmtId="2" fontId="8" fillId="3" borderId="58" xfId="0" applyNumberFormat="1" applyFont="1" applyFill="1" applyBorder="1" applyAlignment="1">
      <alignment vertical="center" wrapText="1"/>
    </xf>
    <xf numFmtId="2" fontId="8" fillId="3" borderId="60" xfId="0" applyNumberFormat="1" applyFont="1" applyFill="1" applyBorder="1" applyAlignment="1">
      <alignment vertical="center" wrapText="1"/>
    </xf>
    <xf numFmtId="2" fontId="8" fillId="3" borderId="31" xfId="0" applyNumberFormat="1" applyFont="1" applyFill="1" applyBorder="1" applyAlignment="1">
      <alignment vertical="center" wrapText="1"/>
    </xf>
    <xf numFmtId="1" fontId="0" fillId="5" borderId="4" xfId="0" applyNumberFormat="1" applyFill="1" applyBorder="1" applyAlignment="1">
      <alignment horizontal="right" vertical="center" wrapText="1"/>
    </xf>
    <xf numFmtId="1" fontId="0" fillId="5" borderId="5" xfId="0" applyNumberFormat="1" applyFill="1" applyBorder="1" applyAlignment="1">
      <alignment horizontal="right" vertical="center" wrapText="1"/>
    </xf>
    <xf numFmtId="1" fontId="0" fillId="0" borderId="4" xfId="0" applyNumberFormat="1" applyBorder="1" applyAlignment="1" applyProtection="1">
      <alignment horizontal="right" vertical="center" wrapText="1"/>
      <protection locked="0"/>
    </xf>
    <xf numFmtId="1" fontId="0" fillId="0" borderId="5" xfId="0" applyNumberFormat="1" applyBorder="1" applyAlignment="1" applyProtection="1">
      <alignment horizontal="right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3" xfId="0" applyNumberFormat="1" applyBorder="1" applyAlignment="1" applyProtection="1">
      <alignment horizontal="right" vertical="center" wrapText="1"/>
      <protection locked="0"/>
    </xf>
    <xf numFmtId="1" fontId="0" fillId="0" borderId="52" xfId="0" applyNumberFormat="1" applyBorder="1" applyAlignment="1" applyProtection="1">
      <alignment horizontal="right" vertical="center" wrapText="1"/>
      <protection locked="0"/>
    </xf>
    <xf numFmtId="1" fontId="0" fillId="0" borderId="4" xfId="0" applyNumberFormat="1" applyBorder="1" applyAlignment="1" applyProtection="1">
      <alignment horizontal="right" vertical="center"/>
      <protection locked="0"/>
    </xf>
    <xf numFmtId="1" fontId="0" fillId="0" borderId="5" xfId="0" applyNumberForma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5" xfId="0" applyNumberFormat="1" applyBorder="1" applyAlignment="1" applyProtection="1">
      <alignment horizontal="right" vertical="center" wrapText="1"/>
      <protection locked="0"/>
    </xf>
    <xf numFmtId="3" fontId="14" fillId="5" borderId="65" xfId="0" applyNumberFormat="1" applyFont="1" applyFill="1" applyBorder="1" applyAlignment="1">
      <alignment horizontal="center" vertical="center" wrapText="1"/>
    </xf>
    <xf numFmtId="3" fontId="14" fillId="5" borderId="46" xfId="0" applyNumberFormat="1" applyFon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right" vertical="center" wrapText="1"/>
    </xf>
    <xf numFmtId="3" fontId="0" fillId="5" borderId="5" xfId="0" applyNumberFormat="1" applyFill="1" applyBorder="1" applyAlignment="1">
      <alignment horizontal="right" vertical="center" wrapText="1"/>
    </xf>
    <xf numFmtId="3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  <protection locked="0"/>
    </xf>
    <xf numFmtId="3" fontId="2" fillId="6" borderId="7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77" xfId="0" applyNumberFormat="1" applyFont="1" applyFill="1" applyBorder="1" applyAlignment="1">
      <alignment horizontal="center" vertical="center" wrapText="1"/>
    </xf>
    <xf numFmtId="3" fontId="14" fillId="5" borderId="75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 applyProtection="1">
      <alignment horizontal="right" vertical="center"/>
      <protection locked="0"/>
    </xf>
    <xf numFmtId="2" fontId="8" fillId="4" borderId="20" xfId="0" applyNumberFormat="1" applyFont="1" applyFill="1" applyBorder="1" applyAlignment="1">
      <alignment vertical="center" wrapText="1"/>
    </xf>
    <xf numFmtId="2" fontId="8" fillId="4" borderId="18" xfId="0" applyNumberFormat="1" applyFont="1" applyFill="1" applyBorder="1" applyAlignment="1">
      <alignment vertical="center" wrapText="1"/>
    </xf>
    <xf numFmtId="2" fontId="8" fillId="4" borderId="29" xfId="0" applyNumberFormat="1" applyFont="1" applyFill="1" applyBorder="1" applyAlignment="1">
      <alignment vertical="center" wrapText="1"/>
    </xf>
    <xf numFmtId="2" fontId="8" fillId="4" borderId="41" xfId="0" applyNumberFormat="1" applyFont="1" applyFill="1" applyBorder="1" applyAlignment="1">
      <alignment vertical="center" wrapText="1"/>
    </xf>
    <xf numFmtId="2" fontId="8" fillId="3" borderId="67" xfId="0" applyNumberFormat="1" applyFont="1" applyFill="1" applyBorder="1" applyAlignment="1">
      <alignment vertical="center" wrapText="1"/>
    </xf>
    <xf numFmtId="2" fontId="8" fillId="3" borderId="55" xfId="0" applyNumberFormat="1" applyFont="1" applyFill="1" applyBorder="1" applyAlignment="1">
      <alignment vertical="center" wrapText="1"/>
    </xf>
    <xf numFmtId="3" fontId="0" fillId="0" borderId="53" xfId="0" applyNumberFormat="1" applyFill="1" applyBorder="1" applyAlignment="1" applyProtection="1">
      <alignment horizontal="right" vertical="center" wrapText="1"/>
      <protection locked="0"/>
    </xf>
    <xf numFmtId="3" fontId="0" fillId="0" borderId="74" xfId="0" applyNumberFormat="1" applyFill="1" applyBorder="1" applyAlignment="1" applyProtection="1">
      <alignment horizontal="right" vertical="center" wrapText="1"/>
      <protection locked="0"/>
    </xf>
    <xf numFmtId="3" fontId="0" fillId="0" borderId="52" xfId="0" applyNumberFormat="1" applyFill="1" applyBorder="1" applyAlignment="1" applyProtection="1">
      <alignment horizontal="right" vertical="center" wrapText="1"/>
      <protection locked="0"/>
    </xf>
    <xf numFmtId="3" fontId="0" fillId="5" borderId="49" xfId="0" applyNumberFormat="1" applyFill="1" applyBorder="1" applyAlignment="1">
      <alignment horizontal="right" vertical="center" wrapText="1"/>
    </xf>
    <xf numFmtId="3" fontId="0" fillId="0" borderId="4" xfId="0" applyNumberFormat="1" applyFill="1" applyBorder="1" applyAlignment="1" applyProtection="1">
      <alignment horizontal="right" vertical="center" wrapText="1"/>
      <protection locked="0"/>
    </xf>
    <xf numFmtId="3" fontId="0" fillId="0" borderId="49" xfId="0" applyNumberFormat="1" applyFill="1" applyBorder="1" applyAlignment="1" applyProtection="1">
      <alignment horizontal="right" vertical="center" wrapText="1"/>
      <protection locked="0"/>
    </xf>
    <xf numFmtId="3" fontId="0" fillId="0" borderId="5" xfId="0" applyNumberFormat="1" applyFill="1" applyBorder="1" applyAlignment="1" applyProtection="1">
      <alignment horizontal="right" vertical="center" wrapText="1"/>
      <protection locked="0"/>
    </xf>
    <xf numFmtId="2" fontId="8" fillId="4" borderId="15" xfId="0" applyNumberFormat="1" applyFont="1" applyFill="1" applyBorder="1" applyAlignment="1">
      <alignment vertical="center" wrapText="1"/>
    </xf>
    <xf numFmtId="2" fontId="8" fillId="4" borderId="19" xfId="0" applyNumberFormat="1" applyFont="1" applyFill="1" applyBorder="1" applyAlignment="1">
      <alignment vertical="center" wrapText="1"/>
    </xf>
    <xf numFmtId="2" fontId="8" fillId="4" borderId="16" xfId="0" applyNumberFormat="1" applyFont="1" applyFill="1" applyBorder="1" applyAlignment="1">
      <alignment vertical="center" wrapText="1"/>
    </xf>
    <xf numFmtId="1" fontId="0" fillId="0" borderId="4" xfId="0" applyNumberFormat="1" applyFill="1" applyBorder="1" applyAlignment="1" applyProtection="1">
      <alignment horizontal="right" vertical="center" wrapText="1"/>
      <protection locked="0"/>
    </xf>
    <xf numFmtId="1" fontId="0" fillId="0" borderId="49" xfId="0" applyNumberFormat="1" applyFill="1" applyBorder="1" applyAlignment="1" applyProtection="1">
      <alignment horizontal="right" vertical="center" wrapText="1"/>
      <protection locked="0"/>
    </xf>
    <xf numFmtId="1" fontId="0" fillId="0" borderId="5" xfId="0" applyNumberFormat="1" applyFill="1" applyBorder="1" applyAlignment="1" applyProtection="1">
      <alignment horizontal="right" vertical="center" wrapText="1"/>
      <protection locked="0"/>
    </xf>
    <xf numFmtId="1" fontId="0" fillId="5" borderId="49" xfId="0" applyNumberFormat="1" applyFill="1" applyBorder="1" applyAlignment="1">
      <alignment horizontal="right" vertical="center" wrapText="1"/>
    </xf>
    <xf numFmtId="2" fontId="8" fillId="3" borderId="3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8" fillId="3" borderId="10" xfId="0" applyNumberFormat="1" applyFont="1" applyFill="1" applyBorder="1" applyAlignment="1">
      <alignment vertical="center" wrapText="1"/>
    </xf>
    <xf numFmtId="2" fontId="8" fillId="3" borderId="7" xfId="0" applyNumberFormat="1" applyFont="1" applyFill="1" applyBorder="1" applyAlignment="1">
      <alignment vertical="center" wrapText="1"/>
    </xf>
    <xf numFmtId="1" fontId="0" fillId="0" borderId="53" xfId="0" applyNumberFormat="1" applyFill="1" applyBorder="1" applyAlignment="1" applyProtection="1">
      <alignment horizontal="right" vertical="center" wrapText="1"/>
      <protection locked="0"/>
    </xf>
    <xf numFmtId="1" fontId="0" fillId="0" borderId="74" xfId="0" applyNumberFormat="1" applyFill="1" applyBorder="1" applyAlignment="1" applyProtection="1">
      <alignment horizontal="right" vertical="center" wrapText="1"/>
      <protection locked="0"/>
    </xf>
    <xf numFmtId="1" fontId="0" fillId="0" borderId="52" xfId="0" applyNumberFormat="1" applyFill="1" applyBorder="1" applyAlignment="1" applyProtection="1">
      <alignment horizontal="right" vertical="center" wrapText="1"/>
      <protection locked="0"/>
    </xf>
    <xf numFmtId="49" fontId="0" fillId="3" borderId="21" xfId="0" applyNumberForma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/>
    </xf>
    <xf numFmtId="3" fontId="0" fillId="0" borderId="53" xfId="0" applyNumberFormat="1" applyBorder="1" applyAlignment="1" applyProtection="1">
      <alignment horizontal="right" vertical="center" wrapText="1"/>
      <protection locked="0"/>
    </xf>
    <xf numFmtId="3" fontId="0" fillId="0" borderId="52" xfId="0" applyNumberFormat="1" applyBorder="1" applyAlignment="1" applyProtection="1">
      <alignment horizontal="right" vertical="center" wrapText="1"/>
      <protection locked="0"/>
    </xf>
    <xf numFmtId="1" fontId="2" fillId="6" borderId="7" xfId="0" applyNumberFormat="1" applyFont="1" applyFill="1" applyBorder="1" applyAlignment="1" applyProtection="1">
      <alignment vertical="center" wrapText="1"/>
      <protection locked="0"/>
    </xf>
    <xf numFmtId="3" fontId="0" fillId="0" borderId="53" xfId="0" applyNumberFormat="1" applyBorder="1" applyAlignment="1" applyProtection="1">
      <alignment horizontal="right" vertical="center"/>
      <protection locked="0"/>
    </xf>
    <xf numFmtId="3" fontId="0" fillId="0" borderId="52" xfId="0" applyNumberFormat="1" applyBorder="1" applyAlignment="1" applyProtection="1">
      <alignment horizontal="right" vertical="center"/>
      <protection locked="0"/>
    </xf>
    <xf numFmtId="1" fontId="0" fillId="0" borderId="53" xfId="0" applyNumberFormat="1" applyBorder="1" applyAlignment="1" applyProtection="1">
      <alignment horizontal="right" vertical="center"/>
      <protection locked="0"/>
    </xf>
    <xf numFmtId="1" fontId="0" fillId="0" borderId="52" xfId="0" applyNumberFormat="1" applyBorder="1" applyAlignment="1" applyProtection="1">
      <alignment horizontal="right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right" vertical="center"/>
    </xf>
    <xf numFmtId="1" fontId="7" fillId="3" borderId="19" xfId="0" applyNumberFormat="1" applyFont="1" applyFill="1" applyBorder="1" applyAlignment="1">
      <alignment horizontal="center" vertical="center" wrapText="1"/>
    </xf>
    <xf numFmtId="1" fontId="7" fillId="3" borderId="16" xfId="0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1" fontId="14" fillId="5" borderId="22" xfId="0" applyNumberFormat="1" applyFont="1" applyFill="1" applyBorder="1" applyAlignment="1">
      <alignment horizontal="center" vertical="center" wrapText="1"/>
    </xf>
    <xf numFmtId="1" fontId="14" fillId="5" borderId="23" xfId="0" applyNumberFormat="1" applyFont="1" applyFill="1" applyBorder="1" applyAlignment="1">
      <alignment horizontal="center" vertical="center" wrapText="1"/>
    </xf>
    <xf numFmtId="1" fontId="14" fillId="5" borderId="77" xfId="0" applyNumberFormat="1" applyFont="1" applyFill="1" applyBorder="1" applyAlignment="1">
      <alignment horizontal="center" vertical="center" wrapText="1"/>
    </xf>
    <xf numFmtId="1" fontId="14" fillId="5" borderId="75" xfId="0" applyNumberFormat="1" applyFont="1" applyFill="1" applyBorder="1" applyAlignment="1">
      <alignment horizontal="center" vertical="center" wrapText="1"/>
    </xf>
    <xf numFmtId="1" fontId="14" fillId="5" borderId="79" xfId="0" applyNumberFormat="1" applyFont="1" applyFill="1" applyBorder="1" applyAlignment="1">
      <alignment horizontal="center" vertical="center" wrapText="1"/>
    </xf>
    <xf numFmtId="1" fontId="14" fillId="5" borderId="65" xfId="0" applyNumberFormat="1" applyFont="1" applyFill="1" applyBorder="1" applyAlignment="1">
      <alignment horizontal="center" vertical="center" wrapText="1"/>
    </xf>
    <xf numFmtId="1" fontId="14" fillId="5" borderId="46" xfId="0" applyNumberFormat="1" applyFont="1" applyFill="1" applyBorder="1" applyAlignment="1">
      <alignment horizontal="center" vertical="center" wrapText="1"/>
    </xf>
    <xf numFmtId="1" fontId="0" fillId="7" borderId="63" xfId="0" applyNumberFormat="1" applyFill="1" applyBorder="1" applyAlignment="1">
      <alignment horizontal="center" vertical="center" wrapText="1"/>
    </xf>
    <xf numFmtId="1" fontId="0" fillId="7" borderId="57" xfId="0" applyNumberFormat="1" applyFill="1" applyBorder="1" applyAlignment="1">
      <alignment horizontal="center" vertical="center"/>
    </xf>
    <xf numFmtId="1" fontId="0" fillId="6" borderId="35" xfId="0" applyNumberFormat="1" applyFill="1" applyBorder="1" applyAlignment="1">
      <alignment horizontal="center" vertical="center" wrapText="1"/>
    </xf>
    <xf numFmtId="1" fontId="0" fillId="6" borderId="37" xfId="0" applyNumberFormat="1" applyFill="1" applyBorder="1" applyAlignment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vertical="center" wrapText="1"/>
      <protection locked="0"/>
    </xf>
    <xf numFmtId="2" fontId="8" fillId="4" borderId="78" xfId="0" applyNumberFormat="1" applyFont="1" applyFill="1" applyBorder="1" applyAlignment="1" applyProtection="1">
      <alignment vertical="center" wrapText="1"/>
    </xf>
    <xf numFmtId="2" fontId="8" fillId="4" borderId="64" xfId="0" applyNumberFormat="1" applyFont="1" applyFill="1" applyBorder="1" applyAlignment="1" applyProtection="1">
      <alignment vertical="center" wrapText="1"/>
    </xf>
    <xf numFmtId="2" fontId="8" fillId="4" borderId="83" xfId="0" applyNumberFormat="1" applyFont="1" applyFill="1" applyBorder="1" applyAlignment="1" applyProtection="1">
      <alignment vertical="center" wrapText="1"/>
    </xf>
    <xf numFmtId="2" fontId="8" fillId="4" borderId="65" xfId="0" applyNumberFormat="1" applyFont="1" applyFill="1" applyBorder="1" applyAlignment="1" applyProtection="1">
      <alignment vertical="center" wrapText="1"/>
    </xf>
    <xf numFmtId="3" fontId="0" fillId="0" borderId="53" xfId="0" applyNumberFormat="1" applyBorder="1" applyAlignment="1" applyProtection="1">
      <alignment horizontal="right" vertical="center" wrapText="1"/>
    </xf>
    <xf numFmtId="3" fontId="0" fillId="0" borderId="52" xfId="0" applyNumberFormat="1" applyBorder="1" applyAlignment="1" applyProtection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</xf>
    <xf numFmtId="3" fontId="0" fillId="0" borderId="5" xfId="0" applyNumberFormat="1" applyBorder="1" applyAlignment="1" applyProtection="1">
      <alignment horizontal="right" vertical="center" wrapText="1"/>
    </xf>
    <xf numFmtId="1" fontId="0" fillId="0" borderId="49" xfId="0" applyNumberFormat="1" applyBorder="1" applyAlignment="1" applyProtection="1">
      <alignment horizontal="right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2" fontId="8" fillId="4" borderId="15" xfId="0" applyNumberFormat="1" applyFont="1" applyFill="1" applyBorder="1" applyAlignment="1" applyProtection="1">
      <alignment vertical="center" wrapText="1"/>
    </xf>
    <xf numFmtId="2" fontId="8" fillId="4" borderId="19" xfId="0" applyNumberFormat="1" applyFont="1" applyFill="1" applyBorder="1" applyAlignment="1" applyProtection="1">
      <alignment vertical="center" wrapText="1"/>
    </xf>
    <xf numFmtId="2" fontId="8" fillId="4" borderId="16" xfId="0" applyNumberFormat="1" applyFont="1" applyFill="1" applyBorder="1" applyAlignment="1" applyProtection="1">
      <alignment vertical="center" wrapText="1"/>
    </xf>
    <xf numFmtId="3" fontId="0" fillId="0" borderId="4" xfId="0" applyNumberFormat="1" applyFill="1" applyBorder="1" applyAlignment="1" applyProtection="1">
      <alignment horizontal="right" vertical="center" wrapText="1"/>
    </xf>
    <xf numFmtId="3" fontId="0" fillId="0" borderId="49" xfId="0" applyNumberFormat="1" applyFill="1" applyBorder="1" applyAlignment="1" applyProtection="1">
      <alignment horizontal="right" vertical="center" wrapText="1"/>
    </xf>
    <xf numFmtId="3" fontId="0" fillId="0" borderId="5" xfId="0" applyNumberForma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73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49" xfId="0" applyNumberFormat="1" applyBorder="1" applyAlignment="1" applyProtection="1">
      <alignment horizontal="right" vertical="center" wrapText="1"/>
    </xf>
    <xf numFmtId="3" fontId="0" fillId="0" borderId="74" xfId="0" applyNumberFormat="1" applyBorder="1" applyAlignment="1" applyProtection="1">
      <alignment horizontal="right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73" xfId="0" applyNumberFormat="1" applyFont="1" applyFill="1" applyBorder="1" applyAlignment="1" applyProtection="1">
      <alignment horizontal="center" vertical="center" wrapText="1"/>
    </xf>
    <xf numFmtId="2" fontId="8" fillId="3" borderId="58" xfId="0" applyNumberFormat="1" applyFont="1" applyFill="1" applyBorder="1" applyAlignment="1" applyProtection="1">
      <alignment vertical="center" wrapText="1"/>
    </xf>
    <xf numFmtId="2" fontId="8" fillId="3" borderId="60" xfId="0" applyNumberFormat="1" applyFont="1" applyFill="1" applyBorder="1" applyAlignment="1" applyProtection="1">
      <alignment vertical="center" wrapText="1"/>
    </xf>
    <xf numFmtId="2" fontId="8" fillId="3" borderId="31" xfId="0" applyNumberFormat="1" applyFont="1" applyFill="1" applyBorder="1" applyAlignment="1" applyProtection="1">
      <alignment vertical="center" wrapText="1"/>
    </xf>
    <xf numFmtId="2" fontId="8" fillId="3" borderId="3" xfId="0" applyNumberFormat="1" applyFont="1" applyFill="1" applyBorder="1" applyAlignment="1" applyProtection="1">
      <alignment vertical="center" wrapText="1"/>
    </xf>
    <xf numFmtId="2" fontId="8" fillId="3" borderId="1" xfId="0" applyNumberFormat="1" applyFont="1" applyFill="1" applyBorder="1" applyAlignment="1" applyProtection="1">
      <alignment vertical="center" wrapText="1"/>
    </xf>
    <xf numFmtId="2" fontId="8" fillId="3" borderId="10" xfId="0" applyNumberFormat="1" applyFont="1" applyFill="1" applyBorder="1" applyAlignment="1" applyProtection="1">
      <alignment vertical="center" wrapText="1"/>
    </xf>
    <xf numFmtId="2" fontId="8" fillId="3" borderId="7" xfId="0" applyNumberFormat="1" applyFont="1" applyFill="1" applyBorder="1" applyAlignment="1" applyProtection="1">
      <alignment vertical="center" wrapText="1"/>
    </xf>
    <xf numFmtId="3" fontId="0" fillId="0" borderId="53" xfId="0" applyNumberFormat="1" applyFill="1" applyBorder="1" applyAlignment="1" applyProtection="1">
      <alignment horizontal="right" vertical="center" wrapText="1"/>
    </xf>
    <xf numFmtId="3" fontId="0" fillId="0" borderId="74" xfId="0" applyNumberFormat="1" applyFill="1" applyBorder="1" applyAlignment="1" applyProtection="1">
      <alignment horizontal="right" vertical="center" wrapText="1"/>
    </xf>
    <xf numFmtId="3" fontId="0" fillId="0" borderId="52" xfId="0" applyNumberFormat="1" applyFill="1" applyBorder="1" applyAlignment="1" applyProtection="1">
      <alignment horizontal="right" vertical="center" wrapText="1"/>
    </xf>
    <xf numFmtId="49" fontId="2" fillId="2" borderId="11" xfId="0" applyNumberFormat="1" applyFont="1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49" fontId="0" fillId="0" borderId="4" xfId="0" applyNumberFormat="1" applyFill="1" applyBorder="1" applyAlignment="1" applyProtection="1">
      <alignment vertical="center" wrapText="1"/>
    </xf>
    <xf numFmtId="0" fontId="8" fillId="4" borderId="20" xfId="0" applyFont="1" applyFill="1" applyBorder="1" applyAlignment="1" applyProtection="1">
      <alignment vertical="center" wrapText="1"/>
    </xf>
    <xf numFmtId="0" fontId="8" fillId="4" borderId="18" xfId="0" applyFont="1" applyFill="1" applyBorder="1" applyAlignment="1" applyProtection="1">
      <alignment vertical="center" wrapText="1"/>
    </xf>
    <xf numFmtId="0" fontId="8" fillId="4" borderId="41" xfId="0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0" fillId="0" borderId="5" xfId="0" applyNumberFormat="1" applyFill="1" applyBorder="1" applyAlignment="1" applyProtection="1">
      <alignment vertical="center" wrapText="1"/>
    </xf>
    <xf numFmtId="49" fontId="0" fillId="3" borderId="40" xfId="0" applyNumberForma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left" vertical="center"/>
    </xf>
    <xf numFmtId="0" fontId="8" fillId="4" borderId="73" xfId="0" applyFont="1" applyFill="1" applyBorder="1" applyAlignment="1">
      <alignment vertical="center" wrapText="1"/>
    </xf>
    <xf numFmtId="0" fontId="8" fillId="4" borderId="49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3" fontId="2" fillId="6" borderId="7" xfId="0" applyNumberFormat="1" applyFont="1" applyFill="1" applyBorder="1" applyAlignment="1" applyProtection="1">
      <alignment vertical="center" wrapText="1"/>
      <protection locked="0"/>
    </xf>
    <xf numFmtId="1" fontId="0" fillId="3" borderId="78" xfId="0" applyNumberFormat="1" applyFill="1" applyBorder="1" applyAlignment="1">
      <alignment horizontal="center" vertical="center" wrapText="1"/>
    </xf>
    <xf numFmtId="1" fontId="0" fillId="3" borderId="42" xfId="0" applyNumberForma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 applyProtection="1">
      <alignment vertical="center" wrapText="1"/>
      <protection locked="0"/>
    </xf>
    <xf numFmtId="2" fontId="8" fillId="3" borderId="11" xfId="0" applyNumberFormat="1" applyFont="1" applyFill="1" applyBorder="1" applyAlignment="1">
      <alignment vertical="center" wrapText="1"/>
    </xf>
    <xf numFmtId="2" fontId="8" fillId="3" borderId="5" xfId="0" applyNumberFormat="1" applyFont="1" applyFill="1" applyBorder="1" applyAlignment="1">
      <alignment vertical="center" wrapText="1"/>
    </xf>
    <xf numFmtId="2" fontId="8" fillId="3" borderId="52" xfId="0" applyNumberFormat="1" applyFont="1" applyFill="1" applyBorder="1" applyAlignment="1">
      <alignment vertical="center" wrapText="1"/>
    </xf>
    <xf numFmtId="2" fontId="8" fillId="3" borderId="27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2" fontId="8" fillId="4" borderId="78" xfId="0" applyNumberFormat="1" applyFont="1" applyFill="1" applyBorder="1" applyAlignment="1">
      <alignment vertical="center" wrapText="1"/>
    </xf>
    <xf numFmtId="2" fontId="8" fillId="4" borderId="64" xfId="0" applyNumberFormat="1" applyFont="1" applyFill="1" applyBorder="1" applyAlignment="1">
      <alignment vertical="center" wrapText="1"/>
    </xf>
    <xf numFmtId="2" fontId="8" fillId="4" borderId="83" xfId="0" applyNumberFormat="1" applyFont="1" applyFill="1" applyBorder="1" applyAlignment="1">
      <alignment vertical="center" wrapText="1"/>
    </xf>
    <xf numFmtId="2" fontId="8" fillId="4" borderId="65" xfId="0" applyNumberFormat="1" applyFont="1" applyFill="1" applyBorder="1" applyAlignment="1">
      <alignment vertical="center" wrapText="1"/>
    </xf>
    <xf numFmtId="1" fontId="0" fillId="0" borderId="74" xfId="0" applyNumberFormat="1" applyBorder="1" applyAlignment="1" applyProtection="1">
      <alignment horizontal="right" vertical="center" wrapText="1"/>
      <protection locked="0"/>
    </xf>
    <xf numFmtId="3" fontId="0" fillId="3" borderId="15" xfId="0" applyNumberFormat="1" applyFill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3" fontId="0" fillId="3" borderId="16" xfId="0" applyNumberFormat="1" applyFill="1" applyBorder="1" applyAlignment="1">
      <alignment vertical="center"/>
    </xf>
    <xf numFmtId="3" fontId="0" fillId="0" borderId="49" xfId="0" applyNumberFormat="1" applyBorder="1" applyAlignment="1" applyProtection="1">
      <alignment horizontal="right" vertical="center" wrapText="1"/>
      <protection locked="0"/>
    </xf>
    <xf numFmtId="1" fontId="0" fillId="3" borderId="15" xfId="0" applyNumberFormat="1" applyFill="1" applyBorder="1" applyAlignment="1">
      <alignment vertical="center"/>
    </xf>
    <xf numFmtId="1" fontId="0" fillId="3" borderId="19" xfId="0" applyNumberFormat="1" applyFill="1" applyBorder="1" applyAlignment="1">
      <alignment vertical="center"/>
    </xf>
    <xf numFmtId="1" fontId="0" fillId="3" borderId="16" xfId="0" applyNumberFormat="1" applyFill="1" applyBorder="1" applyAlignment="1">
      <alignment vertical="center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49" fontId="6" fillId="0" borderId="73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3" fontId="0" fillId="0" borderId="74" xfId="0" applyNumberFormat="1" applyBorder="1" applyAlignment="1" applyProtection="1">
      <alignment horizontal="righ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</xf>
    <xf numFmtId="49" fontId="0" fillId="0" borderId="49" xfId="0" applyNumberFormat="1" applyFill="1" applyBorder="1" applyAlignment="1" applyProtection="1">
      <alignment horizontal="left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3" fontId="15" fillId="7" borderId="1" xfId="0" applyNumberFormat="1" applyFont="1" applyFill="1" applyBorder="1" applyAlignment="1" applyProtection="1">
      <alignment horizontal="center" vertical="center" wrapText="1"/>
    </xf>
    <xf numFmtId="3" fontId="15" fillId="6" borderId="7" xfId="0" applyNumberFormat="1" applyFont="1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vertical="center" wrapText="1"/>
    </xf>
    <xf numFmtId="3" fontId="0" fillId="0" borderId="53" xfId="0" applyNumberFormat="1" applyBorder="1" applyAlignment="1" applyProtection="1">
      <alignment horizontal="right" vertical="center"/>
    </xf>
    <xf numFmtId="3" fontId="0" fillId="0" borderId="52" xfId="0" applyNumberFormat="1" applyBorder="1" applyAlignment="1" applyProtection="1">
      <alignment horizontal="right" vertical="center"/>
    </xf>
    <xf numFmtId="1" fontId="2" fillId="3" borderId="1" xfId="0" applyNumberFormat="1" applyFont="1" applyFill="1" applyBorder="1" applyAlignment="1" applyProtection="1">
      <alignment vertical="center" wrapText="1"/>
      <protection locked="0"/>
    </xf>
    <xf numFmtId="1" fontId="2" fillId="7" borderId="1" xfId="0" applyNumberFormat="1" applyFont="1" applyFill="1" applyBorder="1" applyAlignment="1" applyProtection="1">
      <alignment vertical="center" wrapText="1"/>
      <protection locked="0"/>
    </xf>
    <xf numFmtId="49" fontId="13" fillId="0" borderId="19" xfId="0" applyNumberFormat="1" applyFont="1" applyBorder="1" applyAlignment="1" applyProtection="1">
      <alignment vertical="center" wrapText="1"/>
    </xf>
    <xf numFmtId="49" fontId="13" fillId="0" borderId="16" xfId="0" applyNumberFormat="1" applyFont="1" applyBorder="1" applyAlignment="1" applyProtection="1">
      <alignment vertical="center" wrapText="1"/>
    </xf>
    <xf numFmtId="2" fontId="8" fillId="3" borderId="11" xfId="0" applyNumberFormat="1" applyFont="1" applyFill="1" applyBorder="1" applyAlignment="1" applyProtection="1">
      <alignment vertical="center" wrapText="1"/>
    </xf>
    <xf numFmtId="2" fontId="8" fillId="3" borderId="5" xfId="0" applyNumberFormat="1" applyFont="1" applyFill="1" applyBorder="1" applyAlignment="1" applyProtection="1">
      <alignment vertical="center" wrapText="1"/>
    </xf>
    <xf numFmtId="2" fontId="8" fillId="3" borderId="52" xfId="0" applyNumberFormat="1" applyFont="1" applyFill="1" applyBorder="1" applyAlignment="1" applyProtection="1">
      <alignment vertical="center" wrapText="1"/>
    </xf>
    <xf numFmtId="2" fontId="8" fillId="3" borderId="27" xfId="0" applyNumberFormat="1" applyFont="1" applyFill="1" applyBorder="1" applyAlignment="1" applyProtection="1">
      <alignment vertical="center" wrapText="1"/>
    </xf>
    <xf numFmtId="3" fontId="13" fillId="3" borderId="15" xfId="0" applyNumberFormat="1" applyFont="1" applyFill="1" applyBorder="1" applyAlignment="1" applyProtection="1">
      <alignment vertical="center"/>
    </xf>
    <xf numFmtId="3" fontId="13" fillId="3" borderId="19" xfId="0" applyNumberFormat="1" applyFont="1" applyFill="1" applyBorder="1" applyAlignment="1" applyProtection="1">
      <alignment vertical="center"/>
    </xf>
    <xf numFmtId="3" fontId="13" fillId="3" borderId="16" xfId="0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49" fontId="0" fillId="0" borderId="19" xfId="0" applyNumberFormat="1" applyBorder="1" applyAlignment="1" applyProtection="1">
      <alignment vertical="center" wrapText="1"/>
    </xf>
    <xf numFmtId="3" fontId="0" fillId="3" borderId="38" xfId="0" applyNumberFormat="1" applyFill="1" applyBorder="1" applyAlignment="1" applyProtection="1">
      <alignment vertical="center"/>
    </xf>
    <xf numFmtId="3" fontId="0" fillId="3" borderId="32" xfId="0" applyNumberFormat="1" applyFill="1" applyBorder="1" applyAlignment="1" applyProtection="1">
      <alignment vertical="center"/>
    </xf>
    <xf numFmtId="3" fontId="0" fillId="3" borderId="33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 applyProtection="1">
      <alignment horizontal="center" vertical="center" wrapText="1"/>
    </xf>
    <xf numFmtId="3" fontId="0" fillId="0" borderId="53" xfId="0" applyNumberFormat="1" applyBorder="1" applyAlignment="1" applyProtection="1">
      <alignment horizontal="center" vertical="center" wrapText="1"/>
      <protection locked="0"/>
    </xf>
    <xf numFmtId="3" fontId="0" fillId="0" borderId="74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49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49" fontId="0" fillId="0" borderId="73" xfId="0" applyNumberFormat="1" applyFill="1" applyBorder="1" applyAlignment="1" applyProtection="1">
      <alignment horizontal="center" vertical="center" wrapText="1"/>
      <protection locked="0"/>
    </xf>
    <xf numFmtId="3" fontId="0" fillId="3" borderId="15" xfId="0" applyNumberFormat="1" applyFill="1" applyBorder="1" applyAlignment="1" applyProtection="1">
      <alignment vertical="center"/>
    </xf>
    <xf numFmtId="3" fontId="0" fillId="3" borderId="19" xfId="0" applyNumberFormat="1" applyFill="1" applyBorder="1" applyAlignment="1" applyProtection="1">
      <alignment vertical="center"/>
    </xf>
    <xf numFmtId="3" fontId="0" fillId="3" borderId="16" xfId="0" applyNumberFormat="1" applyFill="1" applyBorder="1" applyAlignment="1" applyProtection="1">
      <alignment vertical="center"/>
    </xf>
    <xf numFmtId="3" fontId="0" fillId="0" borderId="53" xfId="0" applyNumberFormat="1" applyBorder="1" applyAlignment="1" applyProtection="1">
      <alignment horizontal="center" vertical="center" wrapText="1"/>
    </xf>
    <xf numFmtId="3" fontId="0" fillId="0" borderId="74" xfId="0" applyNumberFormat="1" applyBorder="1" applyAlignment="1" applyProtection="1">
      <alignment horizontal="center" vertical="center" wrapText="1"/>
    </xf>
    <xf numFmtId="3" fontId="0" fillId="6" borderId="13" xfId="0" applyNumberFormat="1" applyFill="1" applyBorder="1" applyAlignment="1" applyProtection="1">
      <alignment horizontal="center" vertical="center" wrapText="1"/>
    </xf>
    <xf numFmtId="49" fontId="0" fillId="0" borderId="49" xfId="0" applyNumberFormat="1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left" vertical="center" wrapText="1"/>
    </xf>
    <xf numFmtId="49" fontId="0" fillId="0" borderId="73" xfId="0" applyNumberFormat="1" applyFill="1" applyBorder="1" applyAlignment="1" applyProtection="1">
      <alignment horizontal="left" vertical="center" wrapText="1"/>
    </xf>
    <xf numFmtId="3" fontId="0" fillId="7" borderId="4" xfId="0" applyNumberFormat="1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49" fontId="0" fillId="0" borderId="73" xfId="0" applyNumberFormat="1" applyFill="1" applyBorder="1" applyAlignment="1" applyProtection="1">
      <alignment horizontal="center" vertical="center" wrapText="1"/>
    </xf>
    <xf numFmtId="3" fontId="0" fillId="0" borderId="52" xfId="0" applyNumberFormat="1" applyBorder="1" applyAlignment="1" applyProtection="1">
      <alignment horizontal="center" vertical="center" wrapText="1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 wrapText="1"/>
      <protection locked="0"/>
    </xf>
    <xf numFmtId="3" fontId="0" fillId="6" borderId="56" xfId="0" applyNumberFormat="1" applyFill="1" applyBorder="1" applyAlignment="1" applyProtection="1">
      <alignment horizontal="center" vertical="center" wrapText="1"/>
      <protection locked="0"/>
    </xf>
    <xf numFmtId="3" fontId="0" fillId="6" borderId="55" xfId="0" applyNumberFormat="1" applyFill="1" applyBorder="1" applyAlignment="1" applyProtection="1">
      <alignment horizontal="center" vertical="center" wrapText="1"/>
      <protection locked="0"/>
    </xf>
    <xf numFmtId="3" fontId="0" fillId="3" borderId="12" xfId="0" applyNumberForma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3" fontId="0" fillId="0" borderId="56" xfId="0" applyNumberFormat="1" applyFill="1" applyBorder="1" applyAlignment="1" applyProtection="1">
      <alignment horizontal="center" vertical="center" wrapText="1"/>
    </xf>
    <xf numFmtId="3" fontId="0" fillId="0" borderId="55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0" fontId="10" fillId="0" borderId="80" xfId="0" applyFont="1" applyFill="1" applyBorder="1" applyAlignment="1">
      <alignment vertical="center" wrapText="1"/>
    </xf>
    <xf numFmtId="0" fontId="10" fillId="0" borderId="81" xfId="0" applyFont="1" applyFill="1" applyBorder="1" applyAlignment="1">
      <alignment vertical="center" wrapText="1"/>
    </xf>
    <xf numFmtId="0" fontId="10" fillId="0" borderId="82" xfId="0" applyFont="1" applyFill="1" applyBorder="1" applyAlignment="1">
      <alignment vertical="center" wrapText="1"/>
    </xf>
    <xf numFmtId="3" fontId="0" fillId="6" borderId="33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 applyProtection="1">
      <alignment horizontal="center" vertical="center" wrapText="1"/>
      <protection locked="0"/>
    </xf>
    <xf numFmtId="3" fontId="0" fillId="6" borderId="27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vertical="center" wrapText="1"/>
      <protection locked="0"/>
    </xf>
    <xf numFmtId="3" fontId="0" fillId="0" borderId="4" xfId="0" applyNumberFormat="1" applyFill="1" applyBorder="1" applyAlignment="1" applyProtection="1">
      <alignment vertical="center" wrapText="1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49" fontId="0" fillId="0" borderId="12" xfId="0" applyNumberFormat="1" applyFill="1" applyBorder="1" applyAlignment="1" applyProtection="1">
      <alignment vertical="center" wrapText="1"/>
      <protection locked="0"/>
    </xf>
    <xf numFmtId="3" fontId="0" fillId="5" borderId="44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>
      <alignment horizontal="center" vertical="center" wrapText="1"/>
    </xf>
    <xf numFmtId="3" fontId="0" fillId="7" borderId="5" xfId="0" applyNumberFormat="1" applyFill="1" applyBorder="1" applyAlignment="1" applyProtection="1">
      <alignment horizontal="center" vertical="center" wrapText="1"/>
      <protection locked="0"/>
    </xf>
    <xf numFmtId="3" fontId="0" fillId="3" borderId="49" xfId="0" applyNumberFormat="1" applyFill="1" applyBorder="1" applyAlignment="1" applyProtection="1">
      <alignment horizontal="center" vertical="center" wrapText="1"/>
      <protection locked="0"/>
    </xf>
    <xf numFmtId="3" fontId="0" fillId="7" borderId="49" xfId="0" applyNumberForma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3" fontId="0" fillId="6" borderId="50" xfId="0" applyNumberForma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horizontal="left" vertical="center" wrapText="1"/>
      <protection locked="0"/>
    </xf>
    <xf numFmtId="3" fontId="0" fillId="6" borderId="7" xfId="0" applyNumberFormat="1" applyFill="1" applyBorder="1" applyAlignment="1" applyProtection="1">
      <alignment horizontal="left" vertical="center" wrapText="1"/>
      <protection locked="0"/>
    </xf>
    <xf numFmtId="0" fontId="8" fillId="4" borderId="20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41" xfId="0" applyFont="1" applyFill="1" applyBorder="1" applyAlignment="1">
      <alignment horizontal="left" vertical="center" wrapText="1"/>
    </xf>
    <xf numFmtId="3" fontId="0" fillId="6" borderId="31" xfId="0" applyNumberFormat="1" applyFill="1" applyBorder="1" applyAlignment="1" applyProtection="1">
      <alignment horizontal="center" vertical="center" wrapText="1"/>
      <protection locked="0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3" fontId="0" fillId="3" borderId="4" xfId="0" applyNumberFormat="1" applyFill="1" applyBorder="1" applyAlignment="1" applyProtection="1">
      <alignment vertical="center" wrapText="1"/>
      <protection locked="0"/>
    </xf>
    <xf numFmtId="3" fontId="0" fillId="7" borderId="62" xfId="0" applyNumberForma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3" fontId="0" fillId="6" borderId="7" xfId="0" applyNumberFormat="1" applyFill="1" applyBorder="1" applyAlignment="1" applyProtection="1">
      <alignment vertical="center" wrapText="1"/>
      <protection locked="0"/>
    </xf>
    <xf numFmtId="3" fontId="0" fillId="6" borderId="13" xfId="0" applyNumberFormat="1" applyFill="1" applyBorder="1" applyAlignment="1" applyProtection="1">
      <alignment vertical="center" wrapText="1"/>
      <protection locked="0"/>
    </xf>
    <xf numFmtId="3" fontId="0" fillId="3" borderId="1" xfId="0" applyNumberFormat="1" applyFill="1" applyBorder="1" applyAlignment="1" applyProtection="1">
      <alignment horizontal="left" vertical="center" wrapText="1"/>
      <protection locked="0"/>
    </xf>
    <xf numFmtId="3" fontId="0" fillId="5" borderId="1" xfId="0" applyNumberFormat="1" applyFill="1" applyBorder="1" applyAlignment="1">
      <alignment horizontal="right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66" xfId="0" applyFont="1" applyFill="1" applyBorder="1" applyAlignment="1">
      <alignment horizontal="left" vertical="center" wrapText="1"/>
    </xf>
    <xf numFmtId="0" fontId="8" fillId="4" borderId="56" xfId="0" applyFont="1" applyFill="1" applyBorder="1" applyAlignment="1">
      <alignment horizontal="left" vertical="center" wrapText="1"/>
    </xf>
    <xf numFmtId="0" fontId="8" fillId="3" borderId="72" xfId="0" applyFont="1" applyFill="1" applyBorder="1" applyAlignment="1">
      <alignment horizontal="left" vertical="center" wrapText="1"/>
    </xf>
    <xf numFmtId="0" fontId="8" fillId="3" borderId="67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3" fontId="0" fillId="5" borderId="1" xfId="0" applyNumberFormat="1" applyFill="1" applyBorder="1" applyAlignment="1">
      <alignment vertical="center" wrapText="1"/>
    </xf>
    <xf numFmtId="3" fontId="0" fillId="5" borderId="4" xfId="0" applyNumberFormat="1" applyFill="1" applyBorder="1" applyAlignment="1">
      <alignment vertical="center" wrapText="1"/>
    </xf>
    <xf numFmtId="3" fontId="0" fillId="7" borderId="1" xfId="0" applyNumberFormat="1" applyFill="1" applyBorder="1" applyAlignment="1" applyProtection="1">
      <alignment vertical="center" wrapText="1"/>
      <protection locked="0"/>
    </xf>
    <xf numFmtId="3" fontId="0" fillId="7" borderId="4" xfId="0" applyNumberFormat="1" applyFill="1" applyBorder="1" applyAlignment="1" applyProtection="1">
      <alignment vertical="center" wrapText="1"/>
      <protection locked="0"/>
    </xf>
    <xf numFmtId="49" fontId="0" fillId="0" borderId="3" xfId="0" applyNumberFormat="1" applyFill="1" applyBorder="1" applyAlignment="1">
      <alignment vertical="center" wrapText="1"/>
    </xf>
    <xf numFmtId="49" fontId="0" fillId="0" borderId="12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3" fontId="0" fillId="5" borderId="44" xfId="0" applyNumberForma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0" borderId="49" xfId="0" applyNumberFormat="1" applyFont="1" applyFill="1" applyBorder="1" applyAlignment="1" applyProtection="1">
      <alignment horizontal="center" vertical="center" wrapText="1"/>
    </xf>
    <xf numFmtId="3" fontId="6" fillId="0" borderId="44" xfId="0" applyNumberFormat="1" applyFont="1" applyFill="1" applyBorder="1" applyAlignment="1" applyProtection="1">
      <alignment horizontal="center" vertical="center" wrapText="1"/>
    </xf>
    <xf numFmtId="0" fontId="8" fillId="3" borderId="72" xfId="0" applyFont="1" applyFill="1" applyBorder="1" applyAlignment="1" applyProtection="1">
      <alignment vertical="center" wrapText="1"/>
    </xf>
    <xf numFmtId="0" fontId="8" fillId="3" borderId="67" xfId="0" applyFont="1" applyFill="1" applyBorder="1" applyAlignment="1" applyProtection="1">
      <alignment vertical="center" wrapText="1"/>
    </xf>
    <xf numFmtId="0" fontId="8" fillId="3" borderId="55" xfId="0" applyFont="1" applyFill="1" applyBorder="1" applyAlignment="1" applyProtection="1">
      <alignment vertical="center" wrapText="1"/>
    </xf>
    <xf numFmtId="3" fontId="0" fillId="0" borderId="2" xfId="0" applyNumberForma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right" vertical="center" wrapText="1"/>
    </xf>
    <xf numFmtId="3" fontId="0" fillId="5" borderId="2" xfId="0" applyNumberFormat="1" applyFill="1" applyBorder="1" applyAlignment="1" applyProtection="1">
      <alignment horizontal="right" vertical="center" wrapText="1"/>
    </xf>
    <xf numFmtId="0" fontId="0" fillId="6" borderId="8" xfId="0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vertical="center" wrapText="1"/>
    </xf>
    <xf numFmtId="3" fontId="0" fillId="0" borderId="4" xfId="0" applyNumberFormat="1" applyFill="1" applyBorder="1" applyAlignment="1" applyProtection="1">
      <alignment vertical="center" wrapText="1"/>
    </xf>
    <xf numFmtId="3" fontId="0" fillId="0" borderId="31" xfId="0" applyNumberForma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4" borderId="41" xfId="0" applyFont="1" applyFill="1" applyBorder="1" applyAlignment="1" applyProtection="1">
      <alignment horizontal="left" vertical="center" wrapText="1"/>
    </xf>
    <xf numFmtId="3" fontId="0" fillId="5" borderId="1" xfId="0" applyNumberFormat="1" applyFill="1" applyBorder="1" applyAlignment="1" applyProtection="1">
      <alignment vertical="center" wrapText="1"/>
    </xf>
    <xf numFmtId="3" fontId="0" fillId="5" borderId="4" xfId="0" applyNumberFormat="1" applyFill="1" applyBorder="1" applyAlignment="1" applyProtection="1">
      <alignment vertical="center" wrapText="1"/>
    </xf>
    <xf numFmtId="0" fontId="8" fillId="3" borderId="72" xfId="0" applyFont="1" applyFill="1" applyBorder="1" applyAlignment="1" applyProtection="1">
      <alignment horizontal="left" vertical="center" wrapText="1"/>
    </xf>
    <xf numFmtId="0" fontId="8" fillId="3" borderId="67" xfId="0" applyFont="1" applyFill="1" applyBorder="1" applyAlignment="1" applyProtection="1">
      <alignment horizontal="left" vertical="center" wrapText="1"/>
    </xf>
    <xf numFmtId="0" fontId="8" fillId="3" borderId="55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vertical="center" wrapText="1"/>
    </xf>
    <xf numFmtId="49" fontId="0" fillId="0" borderId="2" xfId="0" applyNumberFormat="1" applyBorder="1" applyAlignment="1" applyProtection="1">
      <alignment vertical="center" wrapText="1"/>
    </xf>
    <xf numFmtId="0" fontId="8" fillId="3" borderId="59" xfId="0" applyFont="1" applyFill="1" applyBorder="1" applyAlignment="1" applyProtection="1">
      <alignment horizontal="left" vertical="center" wrapText="1"/>
    </xf>
    <xf numFmtId="0" fontId="8" fillId="3" borderId="66" xfId="0" applyFont="1" applyFill="1" applyBorder="1" applyAlignment="1" applyProtection="1">
      <alignment horizontal="left" vertical="center" wrapText="1"/>
    </xf>
    <xf numFmtId="0" fontId="8" fillId="3" borderId="56" xfId="0" applyFont="1" applyFill="1" applyBorder="1" applyAlignment="1" applyProtection="1">
      <alignment horizontal="left" vertical="center" wrapText="1"/>
    </xf>
    <xf numFmtId="0" fontId="0" fillId="0" borderId="49" xfId="0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3" fontId="0" fillId="5" borderId="49" xfId="0" applyNumberFormat="1" applyFill="1" applyBorder="1" applyAlignment="1" applyProtection="1">
      <alignment vertical="center" wrapText="1"/>
    </xf>
    <xf numFmtId="3" fontId="0" fillId="5" borderId="44" xfId="0" applyNumberFormat="1" applyFill="1" applyBorder="1" applyAlignment="1" applyProtection="1">
      <alignment vertical="center" wrapText="1"/>
    </xf>
    <xf numFmtId="3" fontId="15" fillId="3" borderId="21" xfId="0" applyNumberFormat="1" applyFont="1" applyFill="1" applyBorder="1" applyAlignment="1" applyProtection="1">
      <alignment horizontal="center" vertical="center" wrapText="1"/>
    </xf>
    <xf numFmtId="3" fontId="0" fillId="5" borderId="13" xfId="0" applyNumberFormat="1" applyFill="1" applyBorder="1" applyAlignment="1" applyProtection="1">
      <alignment vertical="center" wrapText="1"/>
    </xf>
    <xf numFmtId="3" fontId="0" fillId="5" borderId="50" xfId="0" applyNumberFormat="1" applyFill="1" applyBorder="1" applyAlignment="1" applyProtection="1">
      <alignment vertical="center" wrapText="1"/>
    </xf>
    <xf numFmtId="3" fontId="0" fillId="5" borderId="46" xfId="0" applyNumberFormat="1" applyFill="1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</xf>
    <xf numFmtId="49" fontId="0" fillId="0" borderId="44" xfId="0" applyNumberForma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horizontal="left" vertical="center" wrapText="1"/>
    </xf>
    <xf numFmtId="0" fontId="8" fillId="3" borderId="41" xfId="0" applyFont="1" applyFill="1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vertical="center" wrapText="1"/>
    </xf>
    <xf numFmtId="0" fontId="8" fillId="4" borderId="78" xfId="0" applyFont="1" applyFill="1" applyBorder="1" applyAlignment="1" applyProtection="1">
      <alignment horizontal="left" vertical="center" wrapText="1"/>
    </xf>
    <xf numFmtId="0" fontId="8" fillId="4" borderId="64" xfId="0" applyFont="1" applyFill="1" applyBorder="1" applyAlignment="1" applyProtection="1">
      <alignment horizontal="left" vertical="center" wrapText="1"/>
    </xf>
    <xf numFmtId="3" fontId="15" fillId="7" borderId="6" xfId="0" applyNumberFormat="1" applyFont="1" applyFill="1" applyBorder="1" applyAlignment="1" applyProtection="1">
      <alignment horizontal="center" vertical="center" wrapText="1"/>
    </xf>
    <xf numFmtId="3" fontId="15" fillId="6" borderId="70" xfId="0" applyNumberFormat="1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49" fontId="0" fillId="0" borderId="49" xfId="0" applyNumberFormat="1" applyFill="1" applyBorder="1" applyAlignment="1" applyProtection="1">
      <alignment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0" fontId="8" fillId="3" borderId="58" xfId="0" applyFont="1" applyFill="1" applyBorder="1" applyAlignment="1" applyProtection="1">
      <alignment horizontal="left" vertical="center" wrapText="1"/>
    </xf>
    <xf numFmtId="0" fontId="8" fillId="3" borderId="60" xfId="0" applyFont="1" applyFill="1" applyBorder="1" applyAlignment="1" applyProtection="1">
      <alignment horizontal="left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3" fontId="0" fillId="3" borderId="11" xfId="0" applyNumberFormat="1" applyFill="1" applyBorder="1" applyAlignment="1" applyProtection="1">
      <alignment horizontal="center" vertical="center" wrapText="1"/>
    </xf>
    <xf numFmtId="3" fontId="0" fillId="7" borderId="5" xfId="0" applyNumberFormat="1" applyFill="1" applyBorder="1" applyAlignment="1" applyProtection="1">
      <alignment horizontal="center" vertical="center" wrapText="1"/>
    </xf>
    <xf numFmtId="3" fontId="0" fillId="6" borderId="27" xfId="0" applyNumberFormat="1" applyFill="1" applyBorder="1" applyAlignment="1" applyProtection="1">
      <alignment horizontal="center" vertical="center" wrapText="1"/>
    </xf>
    <xf numFmtId="0" fontId="8" fillId="4" borderId="59" xfId="0" applyFont="1" applyFill="1" applyBorder="1" applyAlignment="1" applyProtection="1">
      <alignment horizontal="left" vertical="center" wrapText="1"/>
    </xf>
    <xf numFmtId="0" fontId="8" fillId="4" borderId="66" xfId="0" applyFont="1" applyFill="1" applyBorder="1" applyAlignment="1" applyProtection="1">
      <alignment horizontal="left" vertical="center" wrapText="1"/>
    </xf>
    <xf numFmtId="0" fontId="8" fillId="4" borderId="56" xfId="0" applyFont="1" applyFill="1" applyBorder="1" applyAlignment="1" applyProtection="1">
      <alignment horizontal="left" vertical="center" wrapText="1"/>
    </xf>
    <xf numFmtId="49" fontId="0" fillId="0" borderId="7" xfId="0" applyNumberFormat="1" applyBorder="1" applyAlignment="1" applyProtection="1">
      <alignment vertical="center" wrapText="1"/>
    </xf>
    <xf numFmtId="49" fontId="0" fillId="0" borderId="8" xfId="0" applyNumberFormat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21" fillId="3" borderId="71" xfId="0" applyFont="1" applyFill="1" applyBorder="1" applyAlignment="1">
      <alignment horizontal="center" vertical="center"/>
    </xf>
    <xf numFmtId="0" fontId="21" fillId="3" borderId="68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3" fontId="0" fillId="5" borderId="14" xfId="0" applyNumberFormat="1" applyFill="1" applyBorder="1" applyAlignment="1" applyProtection="1">
      <alignment horizontal="right" vertical="center" wrapText="1"/>
    </xf>
    <xf numFmtId="3" fontId="0" fillId="0" borderId="14" xfId="0" applyNumberFormat="1" applyBorder="1" applyAlignment="1" applyProtection="1">
      <alignment horizontal="right" vertical="center" wrapText="1"/>
    </xf>
    <xf numFmtId="3" fontId="0" fillId="0" borderId="54" xfId="0" applyNumberFormat="1" applyBorder="1" applyAlignment="1" applyProtection="1">
      <alignment horizontal="right" vertical="center" wrapText="1"/>
    </xf>
    <xf numFmtId="0" fontId="8" fillId="3" borderId="36" xfId="0" applyFont="1" applyFill="1" applyBorder="1" applyAlignment="1">
      <alignment vertical="center" wrapText="1"/>
    </xf>
    <xf numFmtId="3" fontId="0" fillId="5" borderId="54" xfId="0" applyNumberFormat="1" applyFill="1" applyBorder="1" applyAlignment="1" applyProtection="1">
      <alignment horizontal="right" vertical="center" wrapText="1"/>
    </xf>
    <xf numFmtId="3" fontId="0" fillId="5" borderId="57" xfId="0" applyNumberFormat="1" applyFill="1" applyBorder="1" applyAlignment="1" applyProtection="1">
      <alignment horizontal="right" vertical="center" wrapText="1"/>
    </xf>
    <xf numFmtId="3" fontId="0" fillId="5" borderId="47" xfId="0" applyNumberFormat="1" applyFill="1" applyBorder="1" applyAlignment="1" applyProtection="1">
      <alignment horizontal="right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3" fontId="0" fillId="0" borderId="8" xfId="0" applyNumberFormat="1" applyFill="1" applyBorder="1" applyAlignment="1" applyProtection="1">
      <alignment horizontal="center" vertical="center" wrapText="1"/>
    </xf>
    <xf numFmtId="3" fontId="0" fillId="5" borderId="2" xfId="0" applyNumberFormat="1" applyFill="1" applyBorder="1" applyAlignment="1" applyProtection="1">
      <alignment horizontal="center" vertical="center" wrapText="1"/>
    </xf>
    <xf numFmtId="49" fontId="0" fillId="0" borderId="9" xfId="0" applyNumberForma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>
      <alignment horizontal="right" vertical="center" wrapText="1"/>
    </xf>
    <xf numFmtId="3" fontId="0" fillId="0" borderId="49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0" fontId="10" fillId="4" borderId="15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3" fontId="0" fillId="6" borderId="8" xfId="0" applyNumberFormat="1" applyFill="1" applyBorder="1" applyAlignment="1" applyProtection="1">
      <alignment horizontal="center" vertical="center" wrapText="1"/>
      <protection locked="0"/>
    </xf>
    <xf numFmtId="3" fontId="0" fillId="0" borderId="2" xfId="0" applyNumberFormat="1" applyFill="1" applyBorder="1" applyAlignment="1" applyProtection="1">
      <alignment horizontal="right" vertical="center" wrapText="1"/>
      <protection locked="0"/>
    </xf>
    <xf numFmtId="3" fontId="0" fillId="5" borderId="2" xfId="0" applyNumberFormat="1" applyFill="1" applyBorder="1" applyAlignment="1">
      <alignment horizontal="right" vertical="center" wrapText="1"/>
    </xf>
    <xf numFmtId="0" fontId="10" fillId="3" borderId="58" xfId="0" applyFont="1" applyFill="1" applyBorder="1" applyAlignment="1">
      <alignment vertical="center" wrapText="1"/>
    </xf>
    <xf numFmtId="0" fontId="10" fillId="3" borderId="60" xfId="0" applyFont="1" applyFill="1" applyBorder="1" applyAlignment="1">
      <alignment vertical="center" wrapText="1"/>
    </xf>
    <xf numFmtId="0" fontId="10" fillId="3" borderId="66" xfId="0" applyFont="1" applyFill="1" applyBorder="1" applyAlignment="1">
      <alignment vertical="center" wrapText="1"/>
    </xf>
    <xf numFmtId="0" fontId="10" fillId="3" borderId="56" xfId="0" applyFont="1" applyFill="1" applyBorder="1" applyAlignment="1">
      <alignment vertical="center" wrapText="1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>
      <alignment horizontal="center" vertical="center" wrapText="1"/>
    </xf>
    <xf numFmtId="0" fontId="0" fillId="3" borderId="60" xfId="0" applyFill="1" applyBorder="1" applyAlignment="1">
      <alignment vertical="center" wrapText="1"/>
    </xf>
    <xf numFmtId="0" fontId="0" fillId="3" borderId="67" xfId="0" applyFill="1" applyBorder="1" applyAlignment="1">
      <alignment vertical="center" wrapText="1"/>
    </xf>
    <xf numFmtId="0" fontId="0" fillId="3" borderId="55" xfId="0" applyFill="1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27" xfId="0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1" fontId="0" fillId="5" borderId="1" xfId="0" applyNumberFormat="1" applyFill="1" applyBorder="1" applyAlignment="1">
      <alignment horizontal="right" vertical="center" wrapText="1"/>
    </xf>
    <xf numFmtId="1" fontId="0" fillId="0" borderId="1" xfId="0" applyNumberFormat="1" applyFill="1" applyBorder="1" applyAlignment="1" applyProtection="1">
      <alignment horizontal="right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6" borderId="7" xfId="0" applyNumberFormat="1" applyFill="1" applyBorder="1" applyAlignment="1" applyProtection="1">
      <alignment horizontal="center" vertical="center" wrapText="1"/>
      <protection locked="0"/>
    </xf>
    <xf numFmtId="1" fontId="0" fillId="7" borderId="1" xfId="0" applyNumberForma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1" fontId="0" fillId="0" borderId="2" xfId="0" applyNumberFormat="1" applyFill="1" applyBorder="1" applyAlignment="1" applyProtection="1">
      <alignment horizontal="right" vertical="center" wrapText="1"/>
      <protection locked="0"/>
    </xf>
    <xf numFmtId="1" fontId="0" fillId="3" borderId="2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2" xfId="0" applyNumberFormat="1" applyFill="1" applyBorder="1" applyAlignment="1" applyProtection="1">
      <alignment horizontal="right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right" vertical="center" wrapText="1"/>
    </xf>
    <xf numFmtId="0" fontId="0" fillId="3" borderId="60" xfId="0" applyFill="1" applyBorder="1" applyAlignment="1" applyProtection="1">
      <alignment vertical="center" wrapText="1"/>
    </xf>
    <xf numFmtId="0" fontId="0" fillId="3" borderId="67" xfId="0" applyFill="1" applyBorder="1" applyAlignment="1" applyProtection="1">
      <alignment vertical="center" wrapText="1"/>
    </xf>
    <xf numFmtId="0" fontId="0" fillId="3" borderId="55" xfId="0" applyFill="1" applyBorder="1" applyAlignment="1" applyProtection="1">
      <alignment vertical="center" wrapText="1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8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vertical="center" wrapText="1"/>
    </xf>
    <xf numFmtId="49" fontId="0" fillId="0" borderId="2" xfId="0" applyNumberFormat="1" applyBorder="1" applyAlignment="1" applyProtection="1">
      <alignment horizontal="left" vertical="center" wrapText="1"/>
    </xf>
    <xf numFmtId="49" fontId="0" fillId="0" borderId="73" xfId="0" applyNumberFormat="1" applyFill="1" applyBorder="1" applyAlignment="1" applyProtection="1">
      <alignment vertical="center" wrapText="1"/>
    </xf>
    <xf numFmtId="49" fontId="0" fillId="3" borderId="2" xfId="0" applyNumberFormat="1" applyFill="1" applyBorder="1" applyAlignment="1">
      <alignment horizontal="center" vertical="center"/>
    </xf>
    <xf numFmtId="0" fontId="8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41" xfId="0" applyFont="1" applyFill="1" applyBorder="1" applyAlignment="1">
      <alignment vertical="center" wrapText="1"/>
    </xf>
    <xf numFmtId="49" fontId="1" fillId="3" borderId="42" xfId="0" applyNumberFormat="1" applyFont="1" applyFill="1" applyBorder="1" applyAlignment="1">
      <alignment vertical="center"/>
    </xf>
    <xf numFmtId="49" fontId="0" fillId="3" borderId="44" xfId="0" applyNumberFormat="1" applyFill="1" applyBorder="1" applyAlignment="1">
      <alignment vertical="center"/>
    </xf>
    <xf numFmtId="3" fontId="14" fillId="5" borderId="79" xfId="0" applyNumberFormat="1" applyFont="1" applyFill="1" applyBorder="1" applyAlignment="1">
      <alignment horizontal="right" vertical="center" wrapText="1"/>
    </xf>
    <xf numFmtId="3" fontId="14" fillId="5" borderId="6" xfId="0" applyNumberFormat="1" applyFont="1" applyFill="1" applyBorder="1" applyAlignment="1">
      <alignment horizontal="right" vertical="center" wrapText="1"/>
    </xf>
    <xf numFmtId="3" fontId="14" fillId="5" borderId="70" xfId="0" applyNumberFormat="1" applyFont="1" applyFill="1" applyBorder="1" applyAlignment="1">
      <alignment horizontal="right" vertical="center" wrapText="1"/>
    </xf>
    <xf numFmtId="3" fontId="14" fillId="5" borderId="8" xfId="0" applyNumberFormat="1" applyFont="1" applyFill="1" applyBorder="1" applyAlignment="1">
      <alignment horizontal="right" vertical="center" wrapText="1"/>
    </xf>
    <xf numFmtId="3" fontId="0" fillId="7" borderId="2" xfId="0" applyNumberForma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left" vertical="center" wrapText="1"/>
    </xf>
    <xf numFmtId="0" fontId="4" fillId="3" borderId="41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9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6" xfId="0" applyFont="1" applyFill="1" applyBorder="1" applyAlignment="1" applyProtection="1">
      <alignment horizontal="left" vertical="center" wrapText="1"/>
    </xf>
    <xf numFmtId="3" fontId="0" fillId="6" borderId="8" xfId="0" applyNumberFormat="1" applyFill="1" applyBorder="1" applyAlignment="1" applyProtection="1">
      <alignment horizontal="center" vertical="center" wrapText="1"/>
    </xf>
    <xf numFmtId="3" fontId="0" fillId="3" borderId="9" xfId="0" applyNumberFormat="1" applyFill="1" applyBorder="1" applyAlignment="1" applyProtection="1">
      <alignment horizontal="center" vertical="center" wrapText="1"/>
    </xf>
    <xf numFmtId="0" fontId="8" fillId="4" borderId="44" xfId="0" applyFont="1" applyFill="1" applyBorder="1" applyAlignment="1" applyProtection="1">
      <alignment horizontal="left" vertical="center" wrapText="1"/>
    </xf>
    <xf numFmtId="0" fontId="8" fillId="4" borderId="46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3" fontId="0" fillId="3" borderId="15" xfId="0" applyNumberFormat="1" applyFill="1" applyBorder="1" applyAlignment="1" applyProtection="1">
      <alignment horizontal="center" vertical="center"/>
    </xf>
    <xf numFmtId="3" fontId="0" fillId="3" borderId="19" xfId="0" applyNumberFormat="1" applyFill="1" applyBorder="1" applyAlignment="1" applyProtection="1">
      <alignment horizontal="center" vertical="center"/>
    </xf>
    <xf numFmtId="3" fontId="0" fillId="3" borderId="16" xfId="0" applyNumberFormat="1" applyFill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vertical="center" wrapText="1"/>
    </xf>
    <xf numFmtId="0" fontId="10" fillId="3" borderId="60" xfId="0" applyFont="1" applyFill="1" applyBorder="1" applyAlignment="1" applyProtection="1">
      <alignment vertical="center" wrapText="1"/>
    </xf>
    <xf numFmtId="0" fontId="10" fillId="3" borderId="66" xfId="0" applyFont="1" applyFill="1" applyBorder="1" applyAlignment="1" applyProtection="1">
      <alignment vertical="center" wrapText="1"/>
    </xf>
    <xf numFmtId="0" fontId="10" fillId="3" borderId="56" xfId="0" applyFont="1" applyFill="1" applyBorder="1" applyAlignment="1" applyProtection="1">
      <alignment vertical="center" wrapText="1"/>
    </xf>
    <xf numFmtId="3" fontId="0" fillId="3" borderId="38" xfId="0" applyNumberFormat="1" applyFill="1" applyBorder="1" applyAlignment="1" applyProtection="1">
      <alignment horizontal="center" vertical="center"/>
    </xf>
    <xf numFmtId="3" fontId="0" fillId="3" borderId="32" xfId="0" applyNumberFormat="1" applyFill="1" applyBorder="1" applyAlignment="1" applyProtection="1">
      <alignment horizontal="center" vertical="center"/>
    </xf>
    <xf numFmtId="3" fontId="0" fillId="3" borderId="33" xfId="0" applyNumberForma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vertical="center" wrapText="1"/>
    </xf>
    <xf numFmtId="0" fontId="10" fillId="4" borderId="19" xfId="0" applyFont="1" applyFill="1" applyBorder="1" applyAlignment="1" applyProtection="1">
      <alignment vertical="center" wrapText="1"/>
    </xf>
    <xf numFmtId="0" fontId="10" fillId="4" borderId="16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vertical="center" wrapText="1"/>
    </xf>
    <xf numFmtId="1" fontId="0" fillId="7" borderId="62" xfId="0" applyNumberForma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horizontal="center" vertical="center" wrapText="1"/>
    </xf>
    <xf numFmtId="1" fontId="14" fillId="5" borderId="70" xfId="0" applyNumberFormat="1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1" fontId="0" fillId="6" borderId="33" xfId="0" applyNumberFormat="1" applyFill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right" vertical="center" wrapText="1"/>
      <protection locked="0"/>
    </xf>
    <xf numFmtId="0" fontId="0" fillId="3" borderId="75" xfId="0" applyFill="1" applyBorder="1" applyAlignment="1">
      <alignment vertical="center" wrapText="1"/>
    </xf>
    <xf numFmtId="0" fontId="0" fillId="3" borderId="76" xfId="0" applyFill="1" applyBorder="1" applyAlignment="1">
      <alignment vertical="center" wrapText="1"/>
    </xf>
    <xf numFmtId="1" fontId="0" fillId="3" borderId="38" xfId="0" applyNumberForma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1" fontId="0" fillId="3" borderId="33" xfId="0" applyNumberFormat="1" applyFill="1" applyBorder="1" applyAlignment="1">
      <alignment horizontal="center" vertical="center"/>
    </xf>
    <xf numFmtId="3" fontId="0" fillId="3" borderId="38" xfId="0" applyNumberFormat="1" applyFill="1" applyBorder="1" applyAlignment="1">
      <alignment horizontal="center" vertical="center"/>
    </xf>
    <xf numFmtId="3" fontId="0" fillId="3" borderId="32" xfId="0" applyNumberFormat="1" applyFill="1" applyBorder="1" applyAlignment="1">
      <alignment horizontal="center" vertical="center"/>
    </xf>
    <xf numFmtId="3" fontId="0" fillId="3" borderId="33" xfId="0" applyNumberFormat="1" applyFill="1" applyBorder="1" applyAlignment="1">
      <alignment horizontal="center" vertical="center"/>
    </xf>
    <xf numFmtId="3" fontId="0" fillId="3" borderId="38" xfId="0" applyNumberFormat="1" applyFill="1" applyBorder="1" applyAlignment="1">
      <alignment vertical="center"/>
    </xf>
    <xf numFmtId="3" fontId="0" fillId="3" borderId="32" xfId="0" applyNumberFormat="1" applyFill="1" applyBorder="1" applyAlignment="1">
      <alignment vertical="center"/>
    </xf>
    <xf numFmtId="3" fontId="0" fillId="3" borderId="33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3" fontId="0" fillId="4" borderId="13" xfId="0" applyNumberFormat="1" applyFill="1" applyBorder="1" applyAlignment="1" applyProtection="1">
      <alignment horizontal="right" vertical="center" wrapText="1"/>
      <protection locked="0"/>
    </xf>
    <xf numFmtId="3" fontId="0" fillId="4" borderId="27" xfId="0" applyNumberFormat="1" applyFill="1" applyBorder="1" applyAlignment="1" applyProtection="1">
      <alignment horizontal="right" vertical="center" wrapText="1"/>
      <protection locked="0"/>
    </xf>
    <xf numFmtId="3" fontId="0" fillId="0" borderId="13" xfId="0" applyNumberFormat="1" applyFill="1" applyBorder="1" applyAlignment="1" applyProtection="1">
      <alignment horizontal="right" vertical="center" wrapText="1"/>
    </xf>
    <xf numFmtId="3" fontId="0" fillId="0" borderId="27" xfId="0" applyNumberFormat="1" applyFill="1" applyBorder="1" applyAlignment="1" applyProtection="1">
      <alignment horizontal="right" vertical="center" wrapText="1"/>
    </xf>
    <xf numFmtId="3" fontId="0" fillId="3" borderId="4" xfId="0" applyNumberFormat="1" applyFill="1" applyBorder="1" applyAlignment="1" applyProtection="1">
      <alignment horizontal="right" vertical="center" wrapText="1"/>
      <protection locked="0"/>
    </xf>
    <xf numFmtId="3" fontId="0" fillId="3" borderId="5" xfId="0" applyNumberFormat="1" applyFill="1" applyBorder="1" applyAlignment="1" applyProtection="1">
      <alignment horizontal="right" vertical="center" wrapText="1"/>
      <protection locked="0"/>
    </xf>
    <xf numFmtId="3" fontId="0" fillId="7" borderId="4" xfId="0" applyNumberFormat="1" applyFill="1" applyBorder="1" applyAlignment="1" applyProtection="1">
      <alignment horizontal="right" vertical="center" wrapText="1"/>
      <protection locked="0"/>
    </xf>
    <xf numFmtId="3" fontId="0" fillId="7" borderId="5" xfId="0" applyNumberFormat="1" applyFill="1" applyBorder="1" applyAlignment="1" applyProtection="1">
      <alignment horizontal="right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3" fontId="0" fillId="3" borderId="39" xfId="0" applyNumberForma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0" fontId="8" fillId="4" borderId="38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3" borderId="75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 wrapText="1"/>
    </xf>
    <xf numFmtId="3" fontId="0" fillId="3" borderId="73" xfId="0" applyNumberFormat="1" applyFill="1" applyBorder="1" applyAlignment="1">
      <alignment horizontal="center" vertical="center"/>
    </xf>
    <xf numFmtId="0" fontId="8" fillId="4" borderId="38" xfId="0" applyFont="1" applyFill="1" applyBorder="1" applyAlignment="1" applyProtection="1">
      <alignment vertical="center" wrapText="1"/>
    </xf>
    <xf numFmtId="0" fontId="8" fillId="4" borderId="32" xfId="0" applyFont="1" applyFill="1" applyBorder="1" applyAlignment="1" applyProtection="1">
      <alignment vertical="center" wrapText="1"/>
    </xf>
    <xf numFmtId="0" fontId="8" fillId="4" borderId="33" xfId="0" applyFont="1" applyFill="1" applyBorder="1" applyAlignment="1" applyProtection="1">
      <alignment vertical="center" wrapText="1"/>
    </xf>
    <xf numFmtId="0" fontId="8" fillId="3" borderId="77" xfId="0" applyFont="1" applyFill="1" applyBorder="1" applyAlignment="1" applyProtection="1">
      <alignment vertical="center" wrapText="1"/>
    </xf>
    <xf numFmtId="0" fontId="8" fillId="3" borderId="75" xfId="0" applyFont="1" applyFill="1" applyBorder="1" applyAlignment="1" applyProtection="1">
      <alignment vertical="center" wrapText="1"/>
    </xf>
    <xf numFmtId="0" fontId="8" fillId="3" borderId="76" xfId="0" applyFont="1" applyFill="1" applyBorder="1" applyAlignment="1" applyProtection="1">
      <alignment vertical="center" wrapText="1"/>
    </xf>
    <xf numFmtId="3" fontId="0" fillId="5" borderId="10" xfId="0" applyNumberFormat="1" applyFill="1" applyBorder="1" applyAlignment="1" applyProtection="1">
      <alignment horizontal="right" vertical="center" wrapText="1"/>
    </xf>
    <xf numFmtId="0" fontId="8" fillId="3" borderId="49" xfId="0" applyFont="1" applyFill="1" applyBorder="1" applyAlignment="1" applyProtection="1">
      <alignment vertical="center" wrapText="1"/>
    </xf>
    <xf numFmtId="0" fontId="8" fillId="3" borderId="50" xfId="0" applyFont="1" applyFill="1" applyBorder="1" applyAlignment="1" applyProtection="1">
      <alignment vertical="center" wrapText="1"/>
    </xf>
    <xf numFmtId="49" fontId="6" fillId="0" borderId="79" xfId="0" applyNumberFormat="1" applyFont="1" applyFill="1" applyBorder="1" applyAlignment="1" applyProtection="1">
      <alignment horizontal="left" vertical="center" wrapText="1"/>
    </xf>
    <xf numFmtId="49" fontId="6" fillId="0" borderId="14" xfId="0" applyNumberFormat="1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8" fillId="4" borderId="44" xfId="0" applyFont="1" applyFill="1" applyBorder="1" applyAlignment="1" applyProtection="1">
      <alignment vertical="center" wrapText="1"/>
    </xf>
    <xf numFmtId="0" fontId="8" fillId="4" borderId="46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3" fontId="0" fillId="5" borderId="7" xfId="0" applyNumberForma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3" fontId="14" fillId="5" borderId="13" xfId="0" applyNumberFormat="1" applyFont="1" applyFill="1" applyBorder="1" applyAlignment="1">
      <alignment horizontal="center" vertical="center" wrapText="1"/>
    </xf>
    <xf numFmtId="3" fontId="0" fillId="5" borderId="6" xfId="0" applyNumberFormat="1" applyFill="1" applyBorder="1" applyAlignment="1" applyProtection="1">
      <alignment horizontal="right" vertical="center" wrapText="1"/>
    </xf>
    <xf numFmtId="0" fontId="8" fillId="4" borderId="44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8" fillId="3" borderId="42" xfId="0" applyFont="1" applyFill="1" applyBorder="1" applyAlignment="1" applyProtection="1">
      <alignment vertical="center" wrapText="1"/>
    </xf>
    <xf numFmtId="0" fontId="8" fillId="3" borderId="44" xfId="0" applyFont="1" applyFill="1" applyBorder="1" applyAlignment="1" applyProtection="1">
      <alignment vertical="center" wrapText="1"/>
    </xf>
    <xf numFmtId="3" fontId="0" fillId="5" borderId="70" xfId="0" applyNumberFormat="1" applyFill="1" applyBorder="1" applyAlignment="1" applyProtection="1">
      <alignment horizontal="right" vertical="center" wrapText="1"/>
    </xf>
    <xf numFmtId="49" fontId="0" fillId="0" borderId="21" xfId="0" applyNumberFormat="1" applyFill="1" applyBorder="1" applyAlignment="1" applyProtection="1">
      <alignment vertical="center" wrapText="1"/>
    </xf>
    <xf numFmtId="0" fontId="8" fillId="3" borderId="78" xfId="0" applyFont="1" applyFill="1" applyBorder="1" applyAlignment="1">
      <alignment vertical="center" wrapText="1"/>
    </xf>
    <xf numFmtId="3" fontId="0" fillId="5" borderId="6" xfId="0" applyNumberForma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3" fontId="0" fillId="3" borderId="15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49" fontId="0" fillId="0" borderId="32" xfId="0" applyNumberFormat="1" applyBorder="1" applyAlignment="1" applyProtection="1">
      <alignment vertical="center" wrapText="1"/>
    </xf>
    <xf numFmtId="0" fontId="8" fillId="4" borderId="15" xfId="0" applyFont="1" applyFill="1" applyBorder="1" applyAlignment="1" applyProtection="1">
      <alignment vertical="center" wrapText="1"/>
    </xf>
    <xf numFmtId="0" fontId="8" fillId="4" borderId="19" xfId="0" applyFont="1" applyFill="1" applyBorder="1" applyAlignment="1" applyProtection="1">
      <alignment vertical="center" wrapText="1"/>
    </xf>
    <xf numFmtId="0" fontId="8" fillId="4" borderId="16" xfId="0" applyFont="1" applyFill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4"/>
  <sheetViews>
    <sheetView zoomScale="75" zoomScaleNormal="75" zoomScaleSheetLayoutView="100" workbookViewId="0">
      <pane xSplit="5" ySplit="5" topLeftCell="F49" activePane="bottomRight" state="frozen"/>
      <selection pane="topRight" activeCell="F1" sqref="F1"/>
      <selection pane="bottomLeft" activeCell="A6" sqref="A6"/>
      <selection pane="bottomRight" activeCell="D53" sqref="D53"/>
    </sheetView>
  </sheetViews>
  <sheetFormatPr defaultRowHeight="15.75" x14ac:dyDescent="0.25"/>
  <cols>
    <col min="1" max="1" width="30.42578125" style="323" customWidth="1"/>
    <col min="2" max="2" width="12.28515625" style="144" customWidth="1"/>
    <col min="3" max="3" width="12.42578125" style="144" customWidth="1"/>
    <col min="4" max="4" width="11.140625" style="151" customWidth="1"/>
    <col min="5" max="5" width="17.140625" style="292" customWidth="1"/>
    <col min="6" max="7" width="12.5703125" customWidth="1"/>
    <col min="8" max="8" width="11.140625" customWidth="1"/>
    <col min="9" max="9" width="12.5703125" customWidth="1"/>
    <col min="10" max="10" width="13.5703125" customWidth="1"/>
    <col min="11" max="11" width="13" style="1" customWidth="1"/>
    <col min="12" max="12" width="9.140625" customWidth="1"/>
    <col min="13" max="13" width="10" customWidth="1"/>
    <col min="14" max="14" width="10" style="61" customWidth="1"/>
    <col min="15" max="15" width="7" style="1" customWidth="1"/>
    <col min="16" max="16" width="13.7109375" style="151" customWidth="1"/>
    <col min="17" max="17" width="14.28515625" style="210" customWidth="1"/>
    <col min="18" max="18" width="13.7109375" style="8" customWidth="1"/>
    <col min="19" max="19" width="14.28515625" style="8" customWidth="1"/>
    <col min="20" max="20" width="12.28515625" style="8" customWidth="1"/>
    <col min="21" max="21" width="14.140625" style="8" customWidth="1"/>
    <col min="22" max="22" width="15" style="54" customWidth="1"/>
    <col min="23" max="23" width="12.28515625" style="54" customWidth="1"/>
    <col min="24" max="24" width="9.42578125" style="8" customWidth="1"/>
    <col min="25" max="25" width="10.28515625" style="197" customWidth="1"/>
    <col min="26" max="26" width="10" style="211" customWidth="1"/>
    <col min="27" max="27" width="3.28515625" style="1" hidden="1" customWidth="1"/>
    <col min="28" max="28" width="16.7109375" style="151" hidden="1" customWidth="1"/>
    <col min="29" max="29" width="20.7109375" style="197" hidden="1" customWidth="1"/>
    <col min="30" max="33" width="19.7109375" style="8" hidden="1" customWidth="1"/>
    <col min="34" max="34" width="20.7109375" style="8" hidden="1" customWidth="1"/>
    <col min="35" max="35" width="19.7109375" style="54" hidden="1" customWidth="1"/>
    <col min="36" max="37" width="11.85546875" style="8" hidden="1" customWidth="1"/>
    <col min="38" max="38" width="11.85546875" style="211" hidden="1" customWidth="1"/>
    <col min="39" max="39" width="3.28515625" style="1" hidden="1" customWidth="1"/>
    <col min="40" max="40" width="16.7109375" style="151" hidden="1" customWidth="1"/>
    <col min="41" max="41" width="20.7109375" style="197" hidden="1" customWidth="1"/>
    <col min="42" max="45" width="19.7109375" style="8" hidden="1" customWidth="1"/>
    <col min="46" max="46" width="20.7109375" style="8" hidden="1" customWidth="1"/>
    <col min="47" max="47" width="19.7109375" style="54" hidden="1" customWidth="1"/>
    <col min="48" max="49" width="11.85546875" style="8" hidden="1" customWidth="1"/>
    <col min="50" max="50" width="12.28515625" style="54" hidden="1" customWidth="1"/>
    <col min="51" max="51" width="9.140625" hidden="1" customWidth="1"/>
    <col min="52" max="52" width="16.7109375" style="151" hidden="1" customWidth="1"/>
    <col min="53" max="53" width="20.7109375" style="197" hidden="1" customWidth="1"/>
    <col min="54" max="57" width="19.7109375" style="8" hidden="1" customWidth="1"/>
    <col min="58" max="58" width="20.7109375" style="8" hidden="1" customWidth="1"/>
    <col min="59" max="59" width="19.7109375" style="54" hidden="1" customWidth="1"/>
    <col min="60" max="61" width="11.85546875" style="8" hidden="1" customWidth="1"/>
    <col min="62" max="62" width="12.28515625" style="54" hidden="1" customWidth="1"/>
    <col min="63" max="63" width="9.140625" hidden="1" customWidth="1"/>
    <col min="64" max="64" width="16.7109375" style="151" hidden="1" customWidth="1"/>
    <col min="65" max="65" width="20.7109375" style="197" hidden="1" customWidth="1"/>
    <col min="66" max="69" width="19.7109375" style="8" hidden="1" customWidth="1"/>
    <col min="70" max="70" width="20.7109375" style="8" hidden="1" customWidth="1"/>
    <col min="71" max="71" width="19.7109375" style="54" hidden="1" customWidth="1"/>
    <col min="72" max="73" width="11.85546875" style="8" hidden="1" customWidth="1"/>
    <col min="74" max="74" width="12.28515625" style="54" hidden="1" customWidth="1"/>
    <col min="75" max="75" width="9.140625" hidden="1" customWidth="1"/>
    <col min="76" max="76" width="16.7109375" style="151" hidden="1" customWidth="1"/>
    <col min="77" max="77" width="16.28515625" style="197" hidden="1" customWidth="1"/>
    <col min="78" max="81" width="19.7109375" style="8" hidden="1" customWidth="1"/>
    <col min="82" max="82" width="20.7109375" style="8" hidden="1" customWidth="1"/>
    <col min="83" max="83" width="19.7109375" style="54" hidden="1" customWidth="1"/>
    <col min="84" max="85" width="11.85546875" style="8" hidden="1" customWidth="1"/>
    <col min="86" max="86" width="12.28515625" style="54" hidden="1" customWidth="1"/>
    <col min="87" max="87" width="9.140625" hidden="1" customWidth="1"/>
    <col min="88" max="88" width="16.7109375" style="151" hidden="1" customWidth="1"/>
    <col min="89" max="89" width="20.7109375" style="197" hidden="1" customWidth="1"/>
    <col min="90" max="93" width="19.7109375" style="8" hidden="1" customWidth="1"/>
    <col min="94" max="94" width="20.7109375" style="8" hidden="1" customWidth="1"/>
    <col min="95" max="95" width="19.7109375" style="54" hidden="1" customWidth="1"/>
    <col min="96" max="97" width="11.85546875" style="8" hidden="1" customWidth="1"/>
    <col min="98" max="98" width="12.28515625" style="54" hidden="1" customWidth="1"/>
    <col min="99" max="99" width="9.140625" hidden="1" customWidth="1"/>
    <col min="100" max="100" width="16.7109375" style="151" hidden="1" customWidth="1"/>
    <col min="101" max="101" width="20.7109375" style="197" hidden="1" customWidth="1"/>
    <col min="102" max="105" width="19.7109375" style="8" hidden="1" customWidth="1"/>
    <col min="106" max="106" width="20.7109375" style="8" hidden="1" customWidth="1"/>
    <col min="107" max="107" width="19.7109375" style="54" hidden="1" customWidth="1"/>
    <col min="108" max="109" width="11.85546875" style="8" hidden="1" customWidth="1"/>
    <col min="110" max="110" width="12.28515625" style="54" hidden="1" customWidth="1"/>
    <col min="111" max="111" width="9.140625" hidden="1" customWidth="1"/>
    <col min="112" max="112" width="16.7109375" style="151" hidden="1" customWidth="1"/>
    <col min="113" max="113" width="20.7109375" style="197" hidden="1" customWidth="1"/>
    <col min="114" max="117" width="19.7109375" style="8" hidden="1" customWidth="1"/>
    <col min="118" max="118" width="20.7109375" style="8" hidden="1" customWidth="1"/>
    <col min="119" max="119" width="19.7109375" style="54" hidden="1" customWidth="1"/>
    <col min="120" max="121" width="11.85546875" style="8" hidden="1" customWidth="1"/>
    <col min="122" max="122" width="12.28515625" style="54" hidden="1" customWidth="1"/>
    <col min="123" max="123" width="0" hidden="1" customWidth="1"/>
  </cols>
  <sheetData>
    <row r="1" spans="1:122" ht="27.75" customHeight="1" thickBot="1" x14ac:dyDescent="0.3">
      <c r="A1" s="1090" t="s">
        <v>47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2"/>
      <c r="O1" s="13"/>
      <c r="P1" s="189"/>
      <c r="Q1" s="172"/>
      <c r="R1" s="64"/>
      <c r="S1" s="64"/>
      <c r="T1" s="64"/>
      <c r="U1" s="64"/>
      <c r="V1" s="196"/>
      <c r="W1" s="8"/>
      <c r="Z1" s="101"/>
      <c r="AA1"/>
      <c r="AI1" s="8"/>
      <c r="AL1" s="101"/>
      <c r="AM1"/>
      <c r="AU1" s="8"/>
      <c r="AX1" s="8"/>
      <c r="BG1" s="8"/>
      <c r="BJ1" s="8"/>
      <c r="BS1" s="8"/>
      <c r="BV1" s="8"/>
      <c r="CE1" s="8"/>
      <c r="CH1" s="8"/>
      <c r="CQ1" s="8"/>
      <c r="CT1" s="8"/>
      <c r="DC1" s="8"/>
      <c r="DF1" s="8"/>
      <c r="DO1" s="8"/>
      <c r="DR1" s="8"/>
    </row>
    <row r="2" spans="1:122" ht="37.5" customHeight="1" thickBot="1" x14ac:dyDescent="0.3">
      <c r="A2" s="1100" t="s">
        <v>28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2"/>
      <c r="O2" s="299"/>
      <c r="P2" s="190"/>
      <c r="Q2" s="966" t="s">
        <v>79</v>
      </c>
      <c r="R2" s="967"/>
      <c r="S2" s="967"/>
      <c r="T2" s="967"/>
      <c r="U2" s="967"/>
      <c r="V2" s="967"/>
      <c r="W2" s="967"/>
      <c r="X2" s="967"/>
      <c r="Y2" s="967"/>
      <c r="Z2" s="968"/>
      <c r="AA2" s="15"/>
      <c r="AB2" s="190"/>
      <c r="AC2" s="966" t="s">
        <v>80</v>
      </c>
      <c r="AD2" s="967"/>
      <c r="AE2" s="967"/>
      <c r="AF2" s="967"/>
      <c r="AG2" s="967"/>
      <c r="AH2" s="967"/>
      <c r="AI2" s="967"/>
      <c r="AJ2" s="967"/>
      <c r="AK2" s="967"/>
      <c r="AL2" s="968"/>
      <c r="AM2" s="15"/>
      <c r="AN2" s="190"/>
      <c r="AO2" s="966" t="s">
        <v>81</v>
      </c>
      <c r="AP2" s="967"/>
      <c r="AQ2" s="967"/>
      <c r="AR2" s="967"/>
      <c r="AS2" s="967"/>
      <c r="AT2" s="967"/>
      <c r="AU2" s="967"/>
      <c r="AV2" s="967"/>
      <c r="AW2" s="967"/>
      <c r="AX2" s="968"/>
      <c r="AZ2" s="190"/>
      <c r="BA2" s="966" t="s">
        <v>82</v>
      </c>
      <c r="BB2" s="967"/>
      <c r="BC2" s="967"/>
      <c r="BD2" s="967"/>
      <c r="BE2" s="967"/>
      <c r="BF2" s="967"/>
      <c r="BG2" s="967"/>
      <c r="BH2" s="967"/>
      <c r="BI2" s="967"/>
      <c r="BJ2" s="968"/>
      <c r="BL2" s="190"/>
      <c r="BM2" s="966" t="s">
        <v>83</v>
      </c>
      <c r="BN2" s="967"/>
      <c r="BO2" s="967"/>
      <c r="BP2" s="967"/>
      <c r="BQ2" s="967"/>
      <c r="BR2" s="967"/>
      <c r="BS2" s="967"/>
      <c r="BT2" s="967"/>
      <c r="BU2" s="967"/>
      <c r="BV2" s="968"/>
      <c r="BX2" s="190"/>
      <c r="BY2" s="966" t="s">
        <v>84</v>
      </c>
      <c r="BZ2" s="967"/>
      <c r="CA2" s="967"/>
      <c r="CB2" s="967"/>
      <c r="CC2" s="967"/>
      <c r="CD2" s="967"/>
      <c r="CE2" s="967"/>
      <c r="CF2" s="967"/>
      <c r="CG2" s="967"/>
      <c r="CH2" s="968"/>
      <c r="CJ2" s="190"/>
      <c r="CK2" s="966" t="s">
        <v>85</v>
      </c>
      <c r="CL2" s="967"/>
      <c r="CM2" s="967"/>
      <c r="CN2" s="967"/>
      <c r="CO2" s="967"/>
      <c r="CP2" s="967"/>
      <c r="CQ2" s="967"/>
      <c r="CR2" s="967"/>
      <c r="CS2" s="967"/>
      <c r="CT2" s="968"/>
      <c r="CV2" s="190"/>
      <c r="CW2" s="966" t="s">
        <v>86</v>
      </c>
      <c r="CX2" s="967"/>
      <c r="CY2" s="967"/>
      <c r="CZ2" s="967"/>
      <c r="DA2" s="967"/>
      <c r="DB2" s="967"/>
      <c r="DC2" s="967"/>
      <c r="DD2" s="967"/>
      <c r="DE2" s="967"/>
      <c r="DF2" s="968"/>
      <c r="DH2" s="190"/>
      <c r="DI2" s="966" t="s">
        <v>87</v>
      </c>
      <c r="DJ2" s="967"/>
      <c r="DK2" s="967"/>
      <c r="DL2" s="967"/>
      <c r="DM2" s="967"/>
      <c r="DN2" s="967"/>
      <c r="DO2" s="967"/>
      <c r="DP2" s="967"/>
      <c r="DQ2" s="967"/>
      <c r="DR2" s="968"/>
    </row>
    <row r="3" spans="1:122" ht="37.5" customHeight="1" thickBot="1" x14ac:dyDescent="0.3">
      <c r="A3" s="1130" t="s">
        <v>345</v>
      </c>
      <c r="B3" s="1131"/>
      <c r="C3" s="1131"/>
      <c r="D3" s="1131"/>
      <c r="E3" s="1132"/>
      <c r="F3" s="1133"/>
      <c r="G3" s="1133"/>
      <c r="H3" s="1133"/>
      <c r="I3" s="1133"/>
      <c r="J3" s="1133"/>
      <c r="K3" s="1133"/>
      <c r="L3" s="1133"/>
      <c r="M3" s="1134"/>
      <c r="N3" s="1135"/>
      <c r="O3" s="300"/>
      <c r="P3" s="191"/>
      <c r="Q3" s="969" t="s">
        <v>275</v>
      </c>
      <c r="R3" s="970"/>
      <c r="S3" s="970"/>
      <c r="T3" s="970"/>
      <c r="U3" s="970"/>
      <c r="V3" s="970"/>
      <c r="W3" s="970"/>
      <c r="X3" s="970"/>
      <c r="Y3" s="970"/>
      <c r="Z3" s="971"/>
      <c r="AA3" s="4"/>
      <c r="AB3" s="191"/>
      <c r="AC3" s="969" t="s">
        <v>276</v>
      </c>
      <c r="AD3" s="970"/>
      <c r="AE3" s="970"/>
      <c r="AF3" s="970"/>
      <c r="AG3" s="970"/>
      <c r="AH3" s="970"/>
      <c r="AI3" s="970"/>
      <c r="AJ3" s="970"/>
      <c r="AK3" s="970"/>
      <c r="AL3" s="971"/>
      <c r="AM3" s="4"/>
      <c r="AN3" s="191"/>
      <c r="AO3" s="969" t="s">
        <v>277</v>
      </c>
      <c r="AP3" s="970"/>
      <c r="AQ3" s="970"/>
      <c r="AR3" s="970"/>
      <c r="AS3" s="970"/>
      <c r="AT3" s="970"/>
      <c r="AU3" s="970"/>
      <c r="AV3" s="970"/>
      <c r="AW3" s="970"/>
      <c r="AX3" s="971"/>
      <c r="AZ3" s="191"/>
      <c r="BA3" s="969" t="s">
        <v>278</v>
      </c>
      <c r="BB3" s="970"/>
      <c r="BC3" s="970"/>
      <c r="BD3" s="970"/>
      <c r="BE3" s="970"/>
      <c r="BF3" s="970"/>
      <c r="BG3" s="970"/>
      <c r="BH3" s="970"/>
      <c r="BI3" s="970"/>
      <c r="BJ3" s="971"/>
      <c r="BL3" s="191"/>
      <c r="BM3" s="969" t="s">
        <v>279</v>
      </c>
      <c r="BN3" s="970"/>
      <c r="BO3" s="970"/>
      <c r="BP3" s="970"/>
      <c r="BQ3" s="970"/>
      <c r="BR3" s="970"/>
      <c r="BS3" s="970"/>
      <c r="BT3" s="970"/>
      <c r="BU3" s="970"/>
      <c r="BV3" s="971"/>
      <c r="BX3" s="191"/>
      <c r="BY3" s="969" t="s">
        <v>280</v>
      </c>
      <c r="BZ3" s="970"/>
      <c r="CA3" s="970"/>
      <c r="CB3" s="970"/>
      <c r="CC3" s="970"/>
      <c r="CD3" s="970"/>
      <c r="CE3" s="970"/>
      <c r="CF3" s="970"/>
      <c r="CG3" s="970"/>
      <c r="CH3" s="971"/>
      <c r="CJ3" s="191"/>
      <c r="CK3" s="969" t="s">
        <v>281</v>
      </c>
      <c r="CL3" s="970"/>
      <c r="CM3" s="970"/>
      <c r="CN3" s="970"/>
      <c r="CO3" s="970"/>
      <c r="CP3" s="970"/>
      <c r="CQ3" s="970"/>
      <c r="CR3" s="970"/>
      <c r="CS3" s="970"/>
      <c r="CT3" s="971"/>
      <c r="CV3" s="191"/>
      <c r="CW3" s="969" t="s">
        <v>282</v>
      </c>
      <c r="CX3" s="970"/>
      <c r="CY3" s="970"/>
      <c r="CZ3" s="970"/>
      <c r="DA3" s="970"/>
      <c r="DB3" s="970"/>
      <c r="DC3" s="970"/>
      <c r="DD3" s="970"/>
      <c r="DE3" s="970"/>
      <c r="DF3" s="971"/>
      <c r="DH3" s="191"/>
      <c r="DI3" s="969" t="s">
        <v>283</v>
      </c>
      <c r="DJ3" s="970"/>
      <c r="DK3" s="970"/>
      <c r="DL3" s="970"/>
      <c r="DM3" s="970"/>
      <c r="DN3" s="970"/>
      <c r="DO3" s="970"/>
      <c r="DP3" s="970"/>
      <c r="DQ3" s="970"/>
      <c r="DR3" s="971"/>
    </row>
    <row r="4" spans="1:122" ht="31.5" customHeight="1" x14ac:dyDescent="0.25">
      <c r="A4" s="1114" t="s">
        <v>295</v>
      </c>
      <c r="B4" s="1121" t="s">
        <v>313</v>
      </c>
      <c r="C4" s="1117" t="s">
        <v>294</v>
      </c>
      <c r="D4" s="1138" t="s">
        <v>489</v>
      </c>
      <c r="E4" s="1097" t="s">
        <v>266</v>
      </c>
      <c r="F4" s="1103" t="s">
        <v>2</v>
      </c>
      <c r="G4" s="1104"/>
      <c r="H4" s="1104"/>
      <c r="I4" s="1104"/>
      <c r="J4" s="1104"/>
      <c r="K4" s="1105" t="s">
        <v>454</v>
      </c>
      <c r="L4" s="1136" t="s">
        <v>333</v>
      </c>
      <c r="M4" s="961" t="s">
        <v>261</v>
      </c>
      <c r="N4" s="1140" t="s">
        <v>335</v>
      </c>
      <c r="O4" s="1043"/>
      <c r="P4" s="972" t="s">
        <v>487</v>
      </c>
      <c r="Q4" s="186" t="s">
        <v>0</v>
      </c>
      <c r="R4" s="1037" t="s">
        <v>42</v>
      </c>
      <c r="S4" s="1038"/>
      <c r="T4" s="1038"/>
      <c r="U4" s="1038"/>
      <c r="V4" s="1038"/>
      <c r="W4" s="1024" t="s">
        <v>43</v>
      </c>
      <c r="X4" s="978" t="s">
        <v>333</v>
      </c>
      <c r="Y4" s="961" t="s">
        <v>334</v>
      </c>
      <c r="Z4" s="994" t="s">
        <v>335</v>
      </c>
      <c r="AA4" s="1021"/>
      <c r="AB4" s="972" t="s">
        <v>293</v>
      </c>
      <c r="AC4" s="188" t="s">
        <v>314</v>
      </c>
      <c r="AD4" s="974" t="s">
        <v>42</v>
      </c>
      <c r="AE4" s="975"/>
      <c r="AF4" s="975"/>
      <c r="AG4" s="975"/>
      <c r="AH4" s="975"/>
      <c r="AI4" s="976" t="s">
        <v>43</v>
      </c>
      <c r="AJ4" s="978" t="s">
        <v>333</v>
      </c>
      <c r="AK4" s="961" t="s">
        <v>334</v>
      </c>
      <c r="AL4" s="994" t="s">
        <v>335</v>
      </c>
      <c r="AM4" s="1021"/>
      <c r="AN4" s="972" t="s">
        <v>293</v>
      </c>
      <c r="AO4" s="188" t="s">
        <v>314</v>
      </c>
      <c r="AP4" s="974" t="s">
        <v>42</v>
      </c>
      <c r="AQ4" s="975"/>
      <c r="AR4" s="975"/>
      <c r="AS4" s="975"/>
      <c r="AT4" s="975"/>
      <c r="AU4" s="976" t="s">
        <v>43</v>
      </c>
      <c r="AV4" s="978" t="s">
        <v>333</v>
      </c>
      <c r="AW4" s="961" t="s">
        <v>334</v>
      </c>
      <c r="AX4" s="994" t="s">
        <v>335</v>
      </c>
      <c r="AZ4" s="972" t="s">
        <v>293</v>
      </c>
      <c r="BA4" s="188" t="s">
        <v>314</v>
      </c>
      <c r="BB4" s="974" t="s">
        <v>42</v>
      </c>
      <c r="BC4" s="975"/>
      <c r="BD4" s="975"/>
      <c r="BE4" s="975"/>
      <c r="BF4" s="975"/>
      <c r="BG4" s="976" t="s">
        <v>43</v>
      </c>
      <c r="BH4" s="978" t="s">
        <v>333</v>
      </c>
      <c r="BI4" s="961" t="s">
        <v>334</v>
      </c>
      <c r="BJ4" s="994" t="s">
        <v>335</v>
      </c>
      <c r="BL4" s="972" t="s">
        <v>293</v>
      </c>
      <c r="BM4" s="188" t="s">
        <v>314</v>
      </c>
      <c r="BN4" s="974" t="s">
        <v>42</v>
      </c>
      <c r="BO4" s="975"/>
      <c r="BP4" s="975"/>
      <c r="BQ4" s="975"/>
      <c r="BR4" s="975"/>
      <c r="BS4" s="976" t="s">
        <v>43</v>
      </c>
      <c r="BT4" s="978" t="s">
        <v>333</v>
      </c>
      <c r="BU4" s="961" t="s">
        <v>334</v>
      </c>
      <c r="BV4" s="994" t="s">
        <v>335</v>
      </c>
      <c r="BX4" s="972" t="s">
        <v>293</v>
      </c>
      <c r="BY4" s="188" t="s">
        <v>314</v>
      </c>
      <c r="BZ4" s="974" t="s">
        <v>42</v>
      </c>
      <c r="CA4" s="975"/>
      <c r="CB4" s="975"/>
      <c r="CC4" s="975"/>
      <c r="CD4" s="975"/>
      <c r="CE4" s="976" t="s">
        <v>43</v>
      </c>
      <c r="CF4" s="978" t="s">
        <v>333</v>
      </c>
      <c r="CG4" s="961" t="s">
        <v>334</v>
      </c>
      <c r="CH4" s="994" t="s">
        <v>335</v>
      </c>
      <c r="CJ4" s="972" t="s">
        <v>293</v>
      </c>
      <c r="CK4" s="188" t="s">
        <v>314</v>
      </c>
      <c r="CL4" s="974" t="s">
        <v>42</v>
      </c>
      <c r="CM4" s="975"/>
      <c r="CN4" s="975"/>
      <c r="CO4" s="975"/>
      <c r="CP4" s="975"/>
      <c r="CQ4" s="976" t="s">
        <v>43</v>
      </c>
      <c r="CR4" s="978" t="s">
        <v>333</v>
      </c>
      <c r="CS4" s="961" t="s">
        <v>334</v>
      </c>
      <c r="CT4" s="994" t="s">
        <v>335</v>
      </c>
      <c r="CV4" s="972" t="s">
        <v>293</v>
      </c>
      <c r="CW4" s="188" t="s">
        <v>314</v>
      </c>
      <c r="CX4" s="974" t="s">
        <v>42</v>
      </c>
      <c r="CY4" s="975"/>
      <c r="CZ4" s="975"/>
      <c r="DA4" s="975"/>
      <c r="DB4" s="975"/>
      <c r="DC4" s="976" t="s">
        <v>43</v>
      </c>
      <c r="DD4" s="978" t="s">
        <v>333</v>
      </c>
      <c r="DE4" s="961" t="s">
        <v>334</v>
      </c>
      <c r="DF4" s="994" t="s">
        <v>335</v>
      </c>
      <c r="DH4" s="972" t="s">
        <v>293</v>
      </c>
      <c r="DI4" s="188" t="s">
        <v>314</v>
      </c>
      <c r="DJ4" s="974" t="s">
        <v>42</v>
      </c>
      <c r="DK4" s="975"/>
      <c r="DL4" s="975"/>
      <c r="DM4" s="975"/>
      <c r="DN4" s="975"/>
      <c r="DO4" s="976" t="s">
        <v>43</v>
      </c>
      <c r="DP4" s="978" t="s">
        <v>333</v>
      </c>
      <c r="DQ4" s="961" t="s">
        <v>334</v>
      </c>
      <c r="DR4" s="994" t="s">
        <v>335</v>
      </c>
    </row>
    <row r="5" spans="1:122" ht="48" customHeight="1" thickBot="1" x14ac:dyDescent="0.3">
      <c r="A5" s="1115"/>
      <c r="B5" s="1122"/>
      <c r="C5" s="1118"/>
      <c r="D5" s="1139"/>
      <c r="E5" s="1098"/>
      <c r="F5" s="30" t="s">
        <v>44</v>
      </c>
      <c r="G5" s="31" t="s">
        <v>45</v>
      </c>
      <c r="H5" s="31" t="s">
        <v>46</v>
      </c>
      <c r="I5" s="31" t="s">
        <v>430</v>
      </c>
      <c r="J5" s="31" t="s">
        <v>15</v>
      </c>
      <c r="K5" s="1106"/>
      <c r="L5" s="1137"/>
      <c r="M5" s="962"/>
      <c r="N5" s="1141"/>
      <c r="O5" s="1044"/>
      <c r="P5" s="973"/>
      <c r="Q5" s="187" t="s">
        <v>431</v>
      </c>
      <c r="R5" s="198" t="s">
        <v>44</v>
      </c>
      <c r="S5" s="52" t="s">
        <v>45</v>
      </c>
      <c r="T5" s="52" t="s">
        <v>46</v>
      </c>
      <c r="U5" s="52" t="s">
        <v>430</v>
      </c>
      <c r="V5" s="52" t="s">
        <v>15</v>
      </c>
      <c r="W5" s="1025"/>
      <c r="X5" s="979"/>
      <c r="Y5" s="962"/>
      <c r="Z5" s="995"/>
      <c r="AA5" s="1021"/>
      <c r="AB5" s="973"/>
      <c r="AC5" s="187" t="s">
        <v>432</v>
      </c>
      <c r="AD5" s="198" t="s">
        <v>44</v>
      </c>
      <c r="AE5" s="52" t="s">
        <v>45</v>
      </c>
      <c r="AF5" s="52" t="s">
        <v>46</v>
      </c>
      <c r="AG5" s="52" t="s">
        <v>430</v>
      </c>
      <c r="AH5" s="52" t="s">
        <v>15</v>
      </c>
      <c r="AI5" s="977"/>
      <c r="AJ5" s="979"/>
      <c r="AK5" s="962"/>
      <c r="AL5" s="995"/>
      <c r="AM5" s="1021"/>
      <c r="AN5" s="973"/>
      <c r="AO5" s="187" t="s">
        <v>433</v>
      </c>
      <c r="AP5" s="198" t="s">
        <v>44</v>
      </c>
      <c r="AQ5" s="52" t="s">
        <v>45</v>
      </c>
      <c r="AR5" s="52" t="s">
        <v>46</v>
      </c>
      <c r="AS5" s="52" t="s">
        <v>430</v>
      </c>
      <c r="AT5" s="52" t="s">
        <v>15</v>
      </c>
      <c r="AU5" s="977"/>
      <c r="AV5" s="979"/>
      <c r="AW5" s="962"/>
      <c r="AX5" s="995"/>
      <c r="AZ5" s="973"/>
      <c r="BA5" s="187" t="s">
        <v>180</v>
      </c>
      <c r="BB5" s="198" t="s">
        <v>44</v>
      </c>
      <c r="BC5" s="52" t="s">
        <v>45</v>
      </c>
      <c r="BD5" s="52" t="s">
        <v>46</v>
      </c>
      <c r="BE5" s="52" t="s">
        <v>430</v>
      </c>
      <c r="BF5" s="52" t="s">
        <v>15</v>
      </c>
      <c r="BG5" s="977"/>
      <c r="BH5" s="979"/>
      <c r="BI5" s="962"/>
      <c r="BJ5" s="995"/>
      <c r="BL5" s="973"/>
      <c r="BM5" s="187" t="s">
        <v>181</v>
      </c>
      <c r="BN5" s="198" t="s">
        <v>44</v>
      </c>
      <c r="BO5" s="52" t="s">
        <v>45</v>
      </c>
      <c r="BP5" s="52" t="s">
        <v>46</v>
      </c>
      <c r="BQ5" s="52" t="s">
        <v>430</v>
      </c>
      <c r="BR5" s="52" t="s">
        <v>15</v>
      </c>
      <c r="BS5" s="977"/>
      <c r="BT5" s="979"/>
      <c r="BU5" s="962"/>
      <c r="BV5" s="995"/>
      <c r="BX5" s="973"/>
      <c r="BY5" s="187" t="s">
        <v>182</v>
      </c>
      <c r="BZ5" s="198" t="s">
        <v>44</v>
      </c>
      <c r="CA5" s="52" t="s">
        <v>45</v>
      </c>
      <c r="CB5" s="52" t="s">
        <v>46</v>
      </c>
      <c r="CC5" s="52" t="s">
        <v>430</v>
      </c>
      <c r="CD5" s="52" t="s">
        <v>15</v>
      </c>
      <c r="CE5" s="977"/>
      <c r="CF5" s="979"/>
      <c r="CG5" s="962"/>
      <c r="CH5" s="995"/>
      <c r="CJ5" s="973"/>
      <c r="CK5" s="187" t="s">
        <v>183</v>
      </c>
      <c r="CL5" s="198" t="s">
        <v>44</v>
      </c>
      <c r="CM5" s="52" t="s">
        <v>45</v>
      </c>
      <c r="CN5" s="52" t="s">
        <v>46</v>
      </c>
      <c r="CO5" s="52" t="s">
        <v>430</v>
      </c>
      <c r="CP5" s="52" t="s">
        <v>15</v>
      </c>
      <c r="CQ5" s="977"/>
      <c r="CR5" s="979"/>
      <c r="CS5" s="962"/>
      <c r="CT5" s="995"/>
      <c r="CV5" s="973"/>
      <c r="CW5" s="187" t="s">
        <v>184</v>
      </c>
      <c r="CX5" s="198" t="s">
        <v>44</v>
      </c>
      <c r="CY5" s="52" t="s">
        <v>45</v>
      </c>
      <c r="CZ5" s="52" t="s">
        <v>46</v>
      </c>
      <c r="DA5" s="52" t="s">
        <v>430</v>
      </c>
      <c r="DB5" s="52" t="s">
        <v>15</v>
      </c>
      <c r="DC5" s="977"/>
      <c r="DD5" s="979"/>
      <c r="DE5" s="962"/>
      <c r="DF5" s="995"/>
      <c r="DH5" s="973"/>
      <c r="DI5" s="187" t="s">
        <v>185</v>
      </c>
      <c r="DJ5" s="198" t="s">
        <v>44</v>
      </c>
      <c r="DK5" s="52" t="s">
        <v>45</v>
      </c>
      <c r="DL5" s="52" t="s">
        <v>46</v>
      </c>
      <c r="DM5" s="52" t="s">
        <v>430</v>
      </c>
      <c r="DN5" s="52" t="s">
        <v>15</v>
      </c>
      <c r="DO5" s="977"/>
      <c r="DP5" s="979"/>
      <c r="DQ5" s="962"/>
      <c r="DR5" s="995"/>
    </row>
    <row r="6" spans="1:122" ht="40.5" customHeight="1" thickBot="1" x14ac:dyDescent="0.3">
      <c r="A6" s="225" t="s">
        <v>416</v>
      </c>
      <c r="B6" s="226"/>
      <c r="C6" s="227"/>
      <c r="D6" s="228"/>
      <c r="E6" s="283">
        <f t="shared" ref="E6:K6" si="0">E8+E50+E64+E76</f>
        <v>373893.09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105093.09000000003</v>
      </c>
      <c r="J6" s="74">
        <f t="shared" si="0"/>
        <v>105093.09000000003</v>
      </c>
      <c r="K6" s="74">
        <f t="shared" si="0"/>
        <v>268800</v>
      </c>
      <c r="L6" s="1111" t="s">
        <v>418</v>
      </c>
      <c r="M6" s="1112"/>
      <c r="N6" s="1113"/>
      <c r="O6" s="4"/>
      <c r="P6" s="192"/>
      <c r="Q6" s="74">
        <f t="shared" ref="Q6:W6" si="1">Q8+Q50+Q64+Q76</f>
        <v>373893.09</v>
      </c>
      <c r="R6" s="74">
        <f t="shared" si="1"/>
        <v>0</v>
      </c>
      <c r="S6" s="74">
        <f t="shared" si="1"/>
        <v>0</v>
      </c>
      <c r="T6" s="74">
        <f t="shared" si="1"/>
        <v>0</v>
      </c>
      <c r="U6" s="74">
        <f t="shared" si="1"/>
        <v>105093.09000000003</v>
      </c>
      <c r="V6" s="74">
        <f t="shared" si="1"/>
        <v>105093.09000000003</v>
      </c>
      <c r="W6" s="74">
        <f t="shared" si="1"/>
        <v>268800</v>
      </c>
      <c r="X6" s="982" t="s">
        <v>418</v>
      </c>
      <c r="Y6" s="983"/>
      <c r="Z6" s="984"/>
      <c r="AA6" s="4"/>
      <c r="AB6" s="192"/>
      <c r="AC6" s="44">
        <f t="shared" ref="AC6:AI6" si="2">AC8+AC50+AC64+AC76</f>
        <v>0</v>
      </c>
      <c r="AD6" s="44">
        <f t="shared" si="2"/>
        <v>0</v>
      </c>
      <c r="AE6" s="44">
        <f t="shared" si="2"/>
        <v>0</v>
      </c>
      <c r="AF6" s="44">
        <f t="shared" si="2"/>
        <v>0</v>
      </c>
      <c r="AG6" s="44">
        <f t="shared" si="2"/>
        <v>0</v>
      </c>
      <c r="AH6" s="44">
        <f t="shared" si="2"/>
        <v>0</v>
      </c>
      <c r="AI6" s="44">
        <f t="shared" si="2"/>
        <v>0</v>
      </c>
      <c r="AJ6" s="982" t="s">
        <v>418</v>
      </c>
      <c r="AK6" s="983"/>
      <c r="AL6" s="984"/>
      <c r="AM6" s="4"/>
      <c r="AN6" s="192"/>
      <c r="AO6" s="44">
        <f t="shared" ref="AO6:AU6" si="3">AO8+AO50+AO64+AO76</f>
        <v>0</v>
      </c>
      <c r="AP6" s="44">
        <f t="shared" si="3"/>
        <v>0</v>
      </c>
      <c r="AQ6" s="44">
        <f t="shared" si="3"/>
        <v>0</v>
      </c>
      <c r="AR6" s="44">
        <f t="shared" si="3"/>
        <v>0</v>
      </c>
      <c r="AS6" s="44">
        <f t="shared" si="3"/>
        <v>0</v>
      </c>
      <c r="AT6" s="44">
        <f t="shared" si="3"/>
        <v>0</v>
      </c>
      <c r="AU6" s="44">
        <f t="shared" si="3"/>
        <v>0</v>
      </c>
      <c r="AV6" s="982" t="s">
        <v>418</v>
      </c>
      <c r="AW6" s="983"/>
      <c r="AX6" s="984"/>
      <c r="AZ6" s="192"/>
      <c r="BA6" s="44">
        <f t="shared" ref="BA6:BG6" si="4">BA8+BA50+BA64+BA76</f>
        <v>0</v>
      </c>
      <c r="BB6" s="44">
        <f t="shared" si="4"/>
        <v>0</v>
      </c>
      <c r="BC6" s="44">
        <f t="shared" si="4"/>
        <v>0</v>
      </c>
      <c r="BD6" s="44">
        <f t="shared" si="4"/>
        <v>0</v>
      </c>
      <c r="BE6" s="44">
        <f t="shared" si="4"/>
        <v>0</v>
      </c>
      <c r="BF6" s="44">
        <f t="shared" si="4"/>
        <v>0</v>
      </c>
      <c r="BG6" s="44">
        <f t="shared" si="4"/>
        <v>0</v>
      </c>
      <c r="BH6" s="982" t="s">
        <v>418</v>
      </c>
      <c r="BI6" s="983"/>
      <c r="BJ6" s="984"/>
      <c r="BL6" s="192"/>
      <c r="BM6" s="44">
        <f t="shared" ref="BM6:BS6" si="5">BM8+BM50+BM64+BM76</f>
        <v>0</v>
      </c>
      <c r="BN6" s="44">
        <f t="shared" si="5"/>
        <v>0</v>
      </c>
      <c r="BO6" s="44">
        <f t="shared" si="5"/>
        <v>0</v>
      </c>
      <c r="BP6" s="44">
        <f t="shared" si="5"/>
        <v>0</v>
      </c>
      <c r="BQ6" s="44">
        <f t="shared" si="5"/>
        <v>0</v>
      </c>
      <c r="BR6" s="44">
        <f t="shared" si="5"/>
        <v>0</v>
      </c>
      <c r="BS6" s="44">
        <f t="shared" si="5"/>
        <v>0</v>
      </c>
      <c r="BT6" s="982" t="s">
        <v>418</v>
      </c>
      <c r="BU6" s="983"/>
      <c r="BV6" s="984"/>
      <c r="BX6" s="192"/>
      <c r="BY6" s="44">
        <f t="shared" ref="BY6:CE6" si="6">BY8+BY50+BY64+BY76</f>
        <v>0</v>
      </c>
      <c r="BZ6" s="44">
        <f t="shared" si="6"/>
        <v>0</v>
      </c>
      <c r="CA6" s="44">
        <f t="shared" si="6"/>
        <v>0</v>
      </c>
      <c r="CB6" s="44">
        <f t="shared" si="6"/>
        <v>0</v>
      </c>
      <c r="CC6" s="44">
        <f t="shared" si="6"/>
        <v>0</v>
      </c>
      <c r="CD6" s="44">
        <f t="shared" si="6"/>
        <v>0</v>
      </c>
      <c r="CE6" s="44">
        <f t="shared" si="6"/>
        <v>0</v>
      </c>
      <c r="CF6" s="982" t="s">
        <v>418</v>
      </c>
      <c r="CG6" s="983"/>
      <c r="CH6" s="984"/>
      <c r="CJ6" s="192"/>
      <c r="CK6" s="44">
        <f t="shared" ref="CK6:CQ6" si="7">CK8+CK50+CK64+CK76</f>
        <v>0</v>
      </c>
      <c r="CL6" s="44">
        <f t="shared" si="7"/>
        <v>0</v>
      </c>
      <c r="CM6" s="44">
        <f t="shared" si="7"/>
        <v>0</v>
      </c>
      <c r="CN6" s="44">
        <f t="shared" si="7"/>
        <v>0</v>
      </c>
      <c r="CO6" s="44">
        <f t="shared" si="7"/>
        <v>0</v>
      </c>
      <c r="CP6" s="44">
        <f t="shared" si="7"/>
        <v>0</v>
      </c>
      <c r="CQ6" s="44">
        <f t="shared" si="7"/>
        <v>0</v>
      </c>
      <c r="CR6" s="982" t="s">
        <v>418</v>
      </c>
      <c r="CS6" s="983"/>
      <c r="CT6" s="984"/>
      <c r="CV6" s="192"/>
      <c r="CW6" s="44">
        <f t="shared" ref="CW6:DC6" si="8">CW8+CW50+CW64+CW76</f>
        <v>0</v>
      </c>
      <c r="CX6" s="44">
        <f t="shared" si="8"/>
        <v>0</v>
      </c>
      <c r="CY6" s="44">
        <f t="shared" si="8"/>
        <v>0</v>
      </c>
      <c r="CZ6" s="44">
        <f t="shared" si="8"/>
        <v>0</v>
      </c>
      <c r="DA6" s="44">
        <f t="shared" si="8"/>
        <v>0</v>
      </c>
      <c r="DB6" s="44">
        <f t="shared" si="8"/>
        <v>0</v>
      </c>
      <c r="DC6" s="44">
        <f t="shared" si="8"/>
        <v>0</v>
      </c>
      <c r="DD6" s="982" t="s">
        <v>418</v>
      </c>
      <c r="DE6" s="983"/>
      <c r="DF6" s="984"/>
      <c r="DH6" s="192"/>
      <c r="DI6" s="44">
        <f t="shared" ref="DI6:DO6" si="9">DI8+DI50+DI64+DI76</f>
        <v>0</v>
      </c>
      <c r="DJ6" s="44">
        <f t="shared" si="9"/>
        <v>0</v>
      </c>
      <c r="DK6" s="44">
        <f t="shared" si="9"/>
        <v>0</v>
      </c>
      <c r="DL6" s="44">
        <f t="shared" si="9"/>
        <v>0</v>
      </c>
      <c r="DM6" s="44">
        <f t="shared" si="9"/>
        <v>0</v>
      </c>
      <c r="DN6" s="44">
        <f t="shared" si="9"/>
        <v>0</v>
      </c>
      <c r="DO6" s="44">
        <f t="shared" si="9"/>
        <v>0</v>
      </c>
      <c r="DP6" s="982" t="s">
        <v>418</v>
      </c>
      <c r="DQ6" s="983"/>
      <c r="DR6" s="984"/>
    </row>
    <row r="7" spans="1:122" ht="43.5" customHeight="1" thickBot="1" x14ac:dyDescent="0.3">
      <c r="A7" s="1049" t="s">
        <v>29</v>
      </c>
      <c r="B7" s="1050"/>
      <c r="C7" s="1050"/>
      <c r="D7" s="1050"/>
      <c r="E7" s="1051"/>
      <c r="F7" s="1052"/>
      <c r="G7" s="1052"/>
      <c r="H7" s="1052"/>
      <c r="I7" s="1052"/>
      <c r="J7" s="1052"/>
      <c r="K7" s="1052"/>
      <c r="L7" s="1050"/>
      <c r="M7" s="1053"/>
      <c r="N7" s="1054"/>
      <c r="O7" s="12"/>
      <c r="P7" s="917" t="s">
        <v>35</v>
      </c>
      <c r="Q7" s="985"/>
      <c r="R7" s="985"/>
      <c r="S7" s="985"/>
      <c r="T7" s="985"/>
      <c r="U7" s="985"/>
      <c r="V7" s="985"/>
      <c r="W7" s="985"/>
      <c r="X7" s="985"/>
      <c r="Y7" s="985"/>
      <c r="Z7" s="986"/>
      <c r="AA7" s="16"/>
      <c r="AB7" s="917" t="s">
        <v>35</v>
      </c>
      <c r="AC7" s="985"/>
      <c r="AD7" s="985"/>
      <c r="AE7" s="985"/>
      <c r="AF7" s="985"/>
      <c r="AG7" s="985"/>
      <c r="AH7" s="985"/>
      <c r="AI7" s="985"/>
      <c r="AJ7" s="985"/>
      <c r="AK7" s="985"/>
      <c r="AL7" s="986"/>
      <c r="AM7" s="16"/>
      <c r="AN7" s="917" t="s">
        <v>35</v>
      </c>
      <c r="AO7" s="985"/>
      <c r="AP7" s="985"/>
      <c r="AQ7" s="985"/>
      <c r="AR7" s="985"/>
      <c r="AS7" s="985"/>
      <c r="AT7" s="985"/>
      <c r="AU7" s="985"/>
      <c r="AV7" s="985"/>
      <c r="AW7" s="985"/>
      <c r="AX7" s="986"/>
      <c r="AZ7" s="917" t="s">
        <v>35</v>
      </c>
      <c r="BA7" s="985"/>
      <c r="BB7" s="985"/>
      <c r="BC7" s="985"/>
      <c r="BD7" s="985"/>
      <c r="BE7" s="985"/>
      <c r="BF7" s="985"/>
      <c r="BG7" s="985"/>
      <c r="BH7" s="985"/>
      <c r="BI7" s="985"/>
      <c r="BJ7" s="986"/>
      <c r="BL7" s="917" t="s">
        <v>35</v>
      </c>
      <c r="BM7" s="985"/>
      <c r="BN7" s="985"/>
      <c r="BO7" s="985"/>
      <c r="BP7" s="985"/>
      <c r="BQ7" s="985"/>
      <c r="BR7" s="985"/>
      <c r="BS7" s="985"/>
      <c r="BT7" s="985"/>
      <c r="BU7" s="985"/>
      <c r="BV7" s="986"/>
      <c r="BX7" s="917" t="s">
        <v>35</v>
      </c>
      <c r="BY7" s="985"/>
      <c r="BZ7" s="985"/>
      <c r="CA7" s="985"/>
      <c r="CB7" s="985"/>
      <c r="CC7" s="985"/>
      <c r="CD7" s="985"/>
      <c r="CE7" s="985"/>
      <c r="CF7" s="985"/>
      <c r="CG7" s="985"/>
      <c r="CH7" s="986"/>
      <c r="CJ7" s="917" t="s">
        <v>35</v>
      </c>
      <c r="CK7" s="985"/>
      <c r="CL7" s="985"/>
      <c r="CM7" s="985"/>
      <c r="CN7" s="985"/>
      <c r="CO7" s="985"/>
      <c r="CP7" s="985"/>
      <c r="CQ7" s="985"/>
      <c r="CR7" s="985"/>
      <c r="CS7" s="985"/>
      <c r="CT7" s="986"/>
      <c r="CV7" s="917" t="s">
        <v>35</v>
      </c>
      <c r="CW7" s="985"/>
      <c r="CX7" s="985"/>
      <c r="CY7" s="985"/>
      <c r="CZ7" s="985"/>
      <c r="DA7" s="985"/>
      <c r="DB7" s="985"/>
      <c r="DC7" s="985"/>
      <c r="DD7" s="985"/>
      <c r="DE7" s="985"/>
      <c r="DF7" s="986"/>
      <c r="DH7" s="917" t="s">
        <v>35</v>
      </c>
      <c r="DI7" s="985"/>
      <c r="DJ7" s="985"/>
      <c r="DK7" s="985"/>
      <c r="DL7" s="985"/>
      <c r="DM7" s="985"/>
      <c r="DN7" s="985"/>
      <c r="DO7" s="985"/>
      <c r="DP7" s="985"/>
      <c r="DQ7" s="985"/>
      <c r="DR7" s="986"/>
    </row>
    <row r="8" spans="1:122" ht="25.5" customHeight="1" thickBot="1" x14ac:dyDescent="0.3">
      <c r="A8" s="229" t="s">
        <v>1</v>
      </c>
      <c r="B8" s="114"/>
      <c r="C8" s="114"/>
      <c r="D8" s="115"/>
      <c r="E8" s="284">
        <f>SUM(E10:E48)</f>
        <v>33860</v>
      </c>
      <c r="F8" s="43">
        <f t="shared" ref="F8:K8" si="10">SUM(F10:F48)</f>
        <v>0</v>
      </c>
      <c r="G8" s="43">
        <f t="shared" si="10"/>
        <v>0</v>
      </c>
      <c r="H8" s="43">
        <f t="shared" si="10"/>
        <v>0</v>
      </c>
      <c r="I8" s="43">
        <f t="shared" si="10"/>
        <v>15060</v>
      </c>
      <c r="J8" s="43">
        <f t="shared" si="10"/>
        <v>15060</v>
      </c>
      <c r="K8" s="43">
        <f t="shared" si="10"/>
        <v>18800</v>
      </c>
      <c r="L8" s="39"/>
      <c r="M8" s="40"/>
      <c r="N8" s="41"/>
      <c r="O8" s="12"/>
      <c r="P8" s="193"/>
      <c r="Q8" s="43">
        <f>SUM(Q10:Q48)</f>
        <v>33860</v>
      </c>
      <c r="R8" s="43">
        <f t="shared" ref="R8:W8" si="11">SUM(R10:R48)</f>
        <v>0</v>
      </c>
      <c r="S8" s="43">
        <f t="shared" si="11"/>
        <v>0</v>
      </c>
      <c r="T8" s="43">
        <f t="shared" si="11"/>
        <v>0</v>
      </c>
      <c r="U8" s="43">
        <f t="shared" si="11"/>
        <v>15060</v>
      </c>
      <c r="V8" s="43">
        <f t="shared" si="11"/>
        <v>15060</v>
      </c>
      <c r="W8" s="43">
        <f t="shared" si="11"/>
        <v>18800</v>
      </c>
      <c r="X8" s="109"/>
      <c r="Y8" s="110"/>
      <c r="Z8" s="118"/>
      <c r="AA8" s="16"/>
      <c r="AB8" s="193"/>
      <c r="AC8" s="43">
        <f>SUM(AC10:AC48)</f>
        <v>0</v>
      </c>
      <c r="AD8" s="43">
        <f t="shared" ref="AD8:AI8" si="12">SUM(AD10:AD48)</f>
        <v>0</v>
      </c>
      <c r="AE8" s="43">
        <f t="shared" si="12"/>
        <v>0</v>
      </c>
      <c r="AF8" s="43">
        <f t="shared" si="12"/>
        <v>0</v>
      </c>
      <c r="AG8" s="43">
        <f t="shared" si="12"/>
        <v>0</v>
      </c>
      <c r="AH8" s="43">
        <f t="shared" si="12"/>
        <v>0</v>
      </c>
      <c r="AI8" s="43">
        <f t="shared" si="12"/>
        <v>0</v>
      </c>
      <c r="AJ8" s="213"/>
      <c r="AK8" s="213"/>
      <c r="AL8" s="214"/>
      <c r="AM8" s="16"/>
      <c r="AN8" s="217"/>
      <c r="AO8" s="43">
        <f>SUM(AO10:AO48)</f>
        <v>0</v>
      </c>
      <c r="AP8" s="43">
        <f t="shared" ref="AP8:AU8" si="13">SUM(AP10:AP48)</f>
        <v>0</v>
      </c>
      <c r="AQ8" s="43">
        <f t="shared" si="13"/>
        <v>0</v>
      </c>
      <c r="AR8" s="43">
        <f t="shared" si="13"/>
        <v>0</v>
      </c>
      <c r="AS8" s="43">
        <f t="shared" si="13"/>
        <v>0</v>
      </c>
      <c r="AT8" s="43">
        <f t="shared" si="13"/>
        <v>0</v>
      </c>
      <c r="AU8" s="43">
        <f t="shared" si="13"/>
        <v>0</v>
      </c>
      <c r="AV8" s="220"/>
      <c r="AW8" s="220"/>
      <c r="AX8" s="221"/>
      <c r="AZ8" s="217"/>
      <c r="BA8" s="43">
        <f>SUM(BA10:BA48)</f>
        <v>0</v>
      </c>
      <c r="BB8" s="43">
        <f t="shared" ref="BB8:BG8" si="14">SUM(BB10:BB48)</f>
        <v>0</v>
      </c>
      <c r="BC8" s="43">
        <f t="shared" si="14"/>
        <v>0</v>
      </c>
      <c r="BD8" s="43">
        <f t="shared" si="14"/>
        <v>0</v>
      </c>
      <c r="BE8" s="43">
        <f t="shared" si="14"/>
        <v>0</v>
      </c>
      <c r="BF8" s="43">
        <f t="shared" si="14"/>
        <v>0</v>
      </c>
      <c r="BG8" s="43">
        <f t="shared" si="14"/>
        <v>0</v>
      </c>
      <c r="BH8" s="220"/>
      <c r="BI8" s="220"/>
      <c r="BJ8" s="221"/>
      <c r="BL8" s="217"/>
      <c r="BM8" s="43">
        <f>SUM(BM10:BM48)</f>
        <v>0</v>
      </c>
      <c r="BN8" s="43">
        <f t="shared" ref="BN8:BS8" si="15">SUM(BN10:BN48)</f>
        <v>0</v>
      </c>
      <c r="BO8" s="43">
        <f t="shared" si="15"/>
        <v>0</v>
      </c>
      <c r="BP8" s="43">
        <f t="shared" si="15"/>
        <v>0</v>
      </c>
      <c r="BQ8" s="43">
        <f t="shared" si="15"/>
        <v>0</v>
      </c>
      <c r="BR8" s="43">
        <f t="shared" si="15"/>
        <v>0</v>
      </c>
      <c r="BS8" s="43">
        <f t="shared" si="15"/>
        <v>0</v>
      </c>
      <c r="BT8" s="220"/>
      <c r="BU8" s="220"/>
      <c r="BV8" s="221"/>
      <c r="BX8" s="217"/>
      <c r="BY8" s="43">
        <f>SUM(BY10:BY48)</f>
        <v>0</v>
      </c>
      <c r="BZ8" s="43">
        <f t="shared" ref="BZ8:CE8" si="16">SUM(BZ10:BZ48)</f>
        <v>0</v>
      </c>
      <c r="CA8" s="43">
        <f t="shared" si="16"/>
        <v>0</v>
      </c>
      <c r="CB8" s="43">
        <f t="shared" si="16"/>
        <v>0</v>
      </c>
      <c r="CC8" s="43">
        <f t="shared" si="16"/>
        <v>0</v>
      </c>
      <c r="CD8" s="43">
        <f t="shared" si="16"/>
        <v>0</v>
      </c>
      <c r="CE8" s="43">
        <f t="shared" si="16"/>
        <v>0</v>
      </c>
      <c r="CF8" s="220"/>
      <c r="CG8" s="220"/>
      <c r="CH8" s="221"/>
      <c r="CJ8" s="217"/>
      <c r="CK8" s="43">
        <f>SUM(CK10:CK48)</f>
        <v>0</v>
      </c>
      <c r="CL8" s="43">
        <f t="shared" ref="CL8:CQ8" si="17">SUM(CL10:CL48)</f>
        <v>0</v>
      </c>
      <c r="CM8" s="43">
        <f t="shared" si="17"/>
        <v>0</v>
      </c>
      <c r="CN8" s="43">
        <f t="shared" si="17"/>
        <v>0</v>
      </c>
      <c r="CO8" s="43">
        <f t="shared" si="17"/>
        <v>0</v>
      </c>
      <c r="CP8" s="43">
        <f t="shared" si="17"/>
        <v>0</v>
      </c>
      <c r="CQ8" s="43">
        <f t="shared" si="17"/>
        <v>0</v>
      </c>
      <c r="CR8" s="220"/>
      <c r="CS8" s="220"/>
      <c r="CT8" s="221"/>
      <c r="CV8" s="217"/>
      <c r="CW8" s="43">
        <f>SUM(CW10:CW48)</f>
        <v>0</v>
      </c>
      <c r="CX8" s="43">
        <f t="shared" ref="CX8:DC8" si="18">SUM(CX10:CX48)</f>
        <v>0</v>
      </c>
      <c r="CY8" s="43">
        <f t="shared" si="18"/>
        <v>0</v>
      </c>
      <c r="CZ8" s="43">
        <f t="shared" si="18"/>
        <v>0</v>
      </c>
      <c r="DA8" s="43">
        <f t="shared" si="18"/>
        <v>0</v>
      </c>
      <c r="DB8" s="43">
        <f t="shared" si="18"/>
        <v>0</v>
      </c>
      <c r="DC8" s="43">
        <f t="shared" si="18"/>
        <v>0</v>
      </c>
      <c r="DD8" s="220"/>
      <c r="DE8" s="220"/>
      <c r="DF8" s="221"/>
      <c r="DH8" s="217"/>
      <c r="DI8" s="43">
        <f>SUM(DI10:DI48)</f>
        <v>0</v>
      </c>
      <c r="DJ8" s="43">
        <f t="shared" ref="DJ8:DO8" si="19">SUM(DJ10:DJ48)</f>
        <v>0</v>
      </c>
      <c r="DK8" s="43">
        <f t="shared" si="19"/>
        <v>0</v>
      </c>
      <c r="DL8" s="43">
        <f t="shared" si="19"/>
        <v>0</v>
      </c>
      <c r="DM8" s="43">
        <f t="shared" si="19"/>
        <v>0</v>
      </c>
      <c r="DN8" s="43">
        <f t="shared" si="19"/>
        <v>0</v>
      </c>
      <c r="DO8" s="43">
        <f t="shared" si="19"/>
        <v>0</v>
      </c>
      <c r="DP8" s="220"/>
      <c r="DQ8" s="220"/>
      <c r="DR8" s="221"/>
    </row>
    <row r="9" spans="1:122" s="6" customFormat="1" ht="30.75" customHeight="1" thickBot="1" x14ac:dyDescent="0.3">
      <c r="A9" s="1093" t="s">
        <v>16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5"/>
      <c r="N9" s="1096"/>
      <c r="O9" s="12"/>
      <c r="P9" s="1011" t="s">
        <v>453</v>
      </c>
      <c r="Q9" s="1012"/>
      <c r="R9" s="1012"/>
      <c r="S9" s="1012"/>
      <c r="T9" s="1012"/>
      <c r="U9" s="1012"/>
      <c r="V9" s="1012"/>
      <c r="W9" s="1012"/>
      <c r="X9" s="1012"/>
      <c r="Y9" s="1012"/>
      <c r="Z9" s="1013"/>
      <c r="AA9" s="12"/>
      <c r="AB9" s="1011" t="s">
        <v>453</v>
      </c>
      <c r="AC9" s="1012"/>
      <c r="AD9" s="1012"/>
      <c r="AE9" s="1012"/>
      <c r="AF9" s="1012"/>
      <c r="AG9" s="1012"/>
      <c r="AH9" s="1012"/>
      <c r="AI9" s="1012"/>
      <c r="AJ9" s="1012"/>
      <c r="AK9" s="1012"/>
      <c r="AL9" s="1013"/>
      <c r="AM9" s="12"/>
      <c r="AN9" s="987" t="s">
        <v>453</v>
      </c>
      <c r="AO9" s="988"/>
      <c r="AP9" s="988"/>
      <c r="AQ9" s="988"/>
      <c r="AR9" s="988"/>
      <c r="AS9" s="988"/>
      <c r="AT9" s="988"/>
      <c r="AU9" s="988"/>
      <c r="AV9" s="988"/>
      <c r="AW9" s="988"/>
      <c r="AX9" s="989"/>
      <c r="AZ9" s="987" t="s">
        <v>453</v>
      </c>
      <c r="BA9" s="988"/>
      <c r="BB9" s="988"/>
      <c r="BC9" s="988"/>
      <c r="BD9" s="988"/>
      <c r="BE9" s="988"/>
      <c r="BF9" s="988"/>
      <c r="BG9" s="988"/>
      <c r="BH9" s="988"/>
      <c r="BI9" s="988"/>
      <c r="BJ9" s="989"/>
      <c r="BL9" s="987" t="s">
        <v>453</v>
      </c>
      <c r="BM9" s="988"/>
      <c r="BN9" s="988"/>
      <c r="BO9" s="988"/>
      <c r="BP9" s="988"/>
      <c r="BQ9" s="988"/>
      <c r="BR9" s="988"/>
      <c r="BS9" s="988"/>
      <c r="BT9" s="988"/>
      <c r="BU9" s="988"/>
      <c r="BV9" s="989"/>
      <c r="BX9" s="987" t="s">
        <v>453</v>
      </c>
      <c r="BY9" s="988"/>
      <c r="BZ9" s="988"/>
      <c r="CA9" s="988"/>
      <c r="CB9" s="988"/>
      <c r="CC9" s="988"/>
      <c r="CD9" s="988"/>
      <c r="CE9" s="988"/>
      <c r="CF9" s="988"/>
      <c r="CG9" s="988"/>
      <c r="CH9" s="989"/>
      <c r="CJ9" s="987" t="s">
        <v>453</v>
      </c>
      <c r="CK9" s="988"/>
      <c r="CL9" s="988"/>
      <c r="CM9" s="988"/>
      <c r="CN9" s="988"/>
      <c r="CO9" s="988"/>
      <c r="CP9" s="988"/>
      <c r="CQ9" s="988"/>
      <c r="CR9" s="988"/>
      <c r="CS9" s="988"/>
      <c r="CT9" s="989"/>
      <c r="CV9" s="987" t="s">
        <v>453</v>
      </c>
      <c r="CW9" s="988"/>
      <c r="CX9" s="988"/>
      <c r="CY9" s="988"/>
      <c r="CZ9" s="988"/>
      <c r="DA9" s="988"/>
      <c r="DB9" s="988"/>
      <c r="DC9" s="988"/>
      <c r="DD9" s="988"/>
      <c r="DE9" s="988"/>
      <c r="DF9" s="989"/>
      <c r="DH9" s="987" t="s">
        <v>453</v>
      </c>
      <c r="DI9" s="988"/>
      <c r="DJ9" s="988"/>
      <c r="DK9" s="988"/>
      <c r="DL9" s="988"/>
      <c r="DM9" s="988"/>
      <c r="DN9" s="988"/>
      <c r="DO9" s="988"/>
      <c r="DP9" s="988"/>
      <c r="DQ9" s="988"/>
      <c r="DR9" s="989"/>
    </row>
    <row r="10" spans="1:122" s="11" customFormat="1" ht="21.75" customHeight="1" x14ac:dyDescent="0.2">
      <c r="A10" s="1099" t="s">
        <v>544</v>
      </c>
      <c r="B10" s="1058" t="s">
        <v>522</v>
      </c>
      <c r="C10" s="1119" t="s">
        <v>466</v>
      </c>
      <c r="D10" s="1123" t="s">
        <v>520</v>
      </c>
      <c r="E10" s="1055">
        <f>Q10+AC10+AO10+BA10+BM10+BY10+CK10+CW10+DI10</f>
        <v>500</v>
      </c>
      <c r="F10" s="1109">
        <f t="shared" ref="F10:K10" si="20">R10+AD10+AP10</f>
        <v>0</v>
      </c>
      <c r="G10" s="934">
        <f t="shared" si="20"/>
        <v>0</v>
      </c>
      <c r="H10" s="934">
        <f t="shared" si="20"/>
        <v>0</v>
      </c>
      <c r="I10" s="934">
        <f t="shared" si="20"/>
        <v>500</v>
      </c>
      <c r="J10" s="934">
        <f t="shared" si="20"/>
        <v>500</v>
      </c>
      <c r="K10" s="1047">
        <f t="shared" si="20"/>
        <v>0</v>
      </c>
      <c r="L10" s="1107">
        <f>X10+AJ10+AV10+BH10+BT10+CF10+CR10+DD10+DP10</f>
        <v>0</v>
      </c>
      <c r="M10" s="1129">
        <f>Y10+AK10+AW10+BI10+BU10+CG10+CS10+DE10+DQ10</f>
        <v>1</v>
      </c>
      <c r="N10" s="1045">
        <f>Z10+AL10+AX10+BJ10+BV10+CH10+CT10+DF10+DR10</f>
        <v>0</v>
      </c>
      <c r="O10" s="14"/>
      <c r="P10" s="1022"/>
      <c r="Q10" s="1035">
        <f>V10+W10</f>
        <v>500</v>
      </c>
      <c r="R10" s="1201"/>
      <c r="S10" s="1033"/>
      <c r="T10" s="1033"/>
      <c r="U10" s="1033">
        <v>500</v>
      </c>
      <c r="V10" s="1026">
        <f>R10+S10+T10+U10</f>
        <v>500</v>
      </c>
      <c r="W10" s="1041"/>
      <c r="X10" s="1019"/>
      <c r="Y10" s="891">
        <v>1</v>
      </c>
      <c r="Z10" s="1039"/>
      <c r="AA10" s="14"/>
      <c r="AB10" s="990"/>
      <c r="AC10" s="992">
        <f>AH10+AI10</f>
        <v>0</v>
      </c>
      <c r="AD10" s="963"/>
      <c r="AE10" s="932"/>
      <c r="AF10" s="932"/>
      <c r="AG10" s="932"/>
      <c r="AH10" s="934">
        <f>AD10+AE10+AF10+AG10</f>
        <v>0</v>
      </c>
      <c r="AI10" s="1014"/>
      <c r="AJ10" s="1016"/>
      <c r="AK10" s="1018"/>
      <c r="AL10" s="1017"/>
      <c r="AM10" s="14"/>
      <c r="AN10" s="990"/>
      <c r="AO10" s="992">
        <f>AT10+AU10</f>
        <v>0</v>
      </c>
      <c r="AP10" s="963"/>
      <c r="AQ10" s="932"/>
      <c r="AR10" s="932"/>
      <c r="AS10" s="932"/>
      <c r="AT10" s="934">
        <f>AP10+AQ10+AR10+AS10</f>
        <v>0</v>
      </c>
      <c r="AU10" s="941"/>
      <c r="AV10" s="903"/>
      <c r="AW10" s="900"/>
      <c r="AX10" s="937"/>
      <c r="AZ10" s="990"/>
      <c r="BA10" s="992">
        <f>BF10+BG10</f>
        <v>0</v>
      </c>
      <c r="BB10" s="963"/>
      <c r="BC10" s="932"/>
      <c r="BD10" s="932"/>
      <c r="BE10" s="932"/>
      <c r="BF10" s="934">
        <f>BB10+BC10+BD10+BE10</f>
        <v>0</v>
      </c>
      <c r="BG10" s="941"/>
      <c r="BH10" s="903"/>
      <c r="BI10" s="900"/>
      <c r="BJ10" s="937"/>
      <c r="BL10" s="990"/>
      <c r="BM10" s="992">
        <f>BR10+BS10</f>
        <v>0</v>
      </c>
      <c r="BN10" s="963"/>
      <c r="BO10" s="932"/>
      <c r="BP10" s="932"/>
      <c r="BQ10" s="932"/>
      <c r="BR10" s="934">
        <f>BN10+BO10+BP10+BQ10</f>
        <v>0</v>
      </c>
      <c r="BS10" s="941"/>
      <c r="BT10" s="903"/>
      <c r="BU10" s="900"/>
      <c r="BV10" s="937"/>
      <c r="BX10" s="990"/>
      <c r="BY10" s="992">
        <f>CD10+CE10</f>
        <v>0</v>
      </c>
      <c r="BZ10" s="963"/>
      <c r="CA10" s="932"/>
      <c r="CB10" s="932"/>
      <c r="CC10" s="932"/>
      <c r="CD10" s="934">
        <f>BZ10+CA10+CB10+CC10</f>
        <v>0</v>
      </c>
      <c r="CE10" s="941"/>
      <c r="CF10" s="903"/>
      <c r="CG10" s="900"/>
      <c r="CH10" s="937"/>
      <c r="CJ10" s="990"/>
      <c r="CK10" s="992">
        <f>CP10+CQ10</f>
        <v>0</v>
      </c>
      <c r="CL10" s="963"/>
      <c r="CM10" s="932"/>
      <c r="CN10" s="932"/>
      <c r="CO10" s="932"/>
      <c r="CP10" s="934">
        <f>CL10+CM10+CN10+CO10</f>
        <v>0</v>
      </c>
      <c r="CQ10" s="941"/>
      <c r="CR10" s="903"/>
      <c r="CS10" s="900"/>
      <c r="CT10" s="937"/>
      <c r="CV10" s="990"/>
      <c r="CW10" s="992">
        <f>DB10+DC10</f>
        <v>0</v>
      </c>
      <c r="CX10" s="963"/>
      <c r="CY10" s="932"/>
      <c r="CZ10" s="932"/>
      <c r="DA10" s="932"/>
      <c r="DB10" s="934">
        <f>CX10+CY10+CZ10+DA10</f>
        <v>0</v>
      </c>
      <c r="DC10" s="941"/>
      <c r="DD10" s="903"/>
      <c r="DE10" s="900"/>
      <c r="DF10" s="937"/>
      <c r="DH10" s="990"/>
      <c r="DI10" s="992">
        <f>DN10+DO10</f>
        <v>0</v>
      </c>
      <c r="DJ10" s="963"/>
      <c r="DK10" s="932"/>
      <c r="DL10" s="932"/>
      <c r="DM10" s="932"/>
      <c r="DN10" s="934">
        <f>DJ10+DK10+DL10+DM10</f>
        <v>0</v>
      </c>
      <c r="DO10" s="941"/>
      <c r="DP10" s="903"/>
      <c r="DQ10" s="900"/>
      <c r="DR10" s="937"/>
    </row>
    <row r="11" spans="1:122" s="11" customFormat="1" ht="48" customHeight="1" x14ac:dyDescent="0.2">
      <c r="A11" s="1067"/>
      <c r="B11" s="1059"/>
      <c r="C11" s="1120"/>
      <c r="D11" s="1124"/>
      <c r="E11" s="1056"/>
      <c r="F11" s="1110"/>
      <c r="G11" s="1057"/>
      <c r="H11" s="1057"/>
      <c r="I11" s="1057"/>
      <c r="J11" s="1057"/>
      <c r="K11" s="1048"/>
      <c r="L11" s="1065"/>
      <c r="M11" s="1069"/>
      <c r="N11" s="1046"/>
      <c r="O11" s="14"/>
      <c r="P11" s="1023"/>
      <c r="Q11" s="1036"/>
      <c r="R11" s="1202"/>
      <c r="S11" s="1034"/>
      <c r="T11" s="1034"/>
      <c r="U11" s="1034"/>
      <c r="V11" s="1027"/>
      <c r="W11" s="1042"/>
      <c r="X11" s="1020"/>
      <c r="Y11" s="892"/>
      <c r="Z11" s="1040"/>
      <c r="AA11" s="14"/>
      <c r="AB11" s="991"/>
      <c r="AC11" s="993"/>
      <c r="AD11" s="964"/>
      <c r="AE11" s="965"/>
      <c r="AF11" s="965"/>
      <c r="AG11" s="965"/>
      <c r="AH11" s="1002"/>
      <c r="AI11" s="1015"/>
      <c r="AJ11" s="905"/>
      <c r="AK11" s="902"/>
      <c r="AL11" s="939"/>
      <c r="AM11" s="14"/>
      <c r="AN11" s="991"/>
      <c r="AO11" s="993"/>
      <c r="AP11" s="964"/>
      <c r="AQ11" s="965"/>
      <c r="AR11" s="965"/>
      <c r="AS11" s="965"/>
      <c r="AT11" s="1002"/>
      <c r="AU11" s="957"/>
      <c r="AV11" s="905"/>
      <c r="AW11" s="902"/>
      <c r="AX11" s="939"/>
      <c r="AZ11" s="991"/>
      <c r="BA11" s="993"/>
      <c r="BB11" s="964"/>
      <c r="BC11" s="965"/>
      <c r="BD11" s="965"/>
      <c r="BE11" s="965"/>
      <c r="BF11" s="1002"/>
      <c r="BG11" s="957"/>
      <c r="BH11" s="905"/>
      <c r="BI11" s="902"/>
      <c r="BJ11" s="939"/>
      <c r="BL11" s="991"/>
      <c r="BM11" s="993"/>
      <c r="BN11" s="964"/>
      <c r="BO11" s="965"/>
      <c r="BP11" s="965"/>
      <c r="BQ11" s="965"/>
      <c r="BR11" s="1002"/>
      <c r="BS11" s="957"/>
      <c r="BT11" s="905"/>
      <c r="BU11" s="902"/>
      <c r="BV11" s="939"/>
      <c r="BX11" s="991"/>
      <c r="BY11" s="993"/>
      <c r="BZ11" s="964"/>
      <c r="CA11" s="965"/>
      <c r="CB11" s="965"/>
      <c r="CC11" s="965"/>
      <c r="CD11" s="1002"/>
      <c r="CE11" s="957"/>
      <c r="CF11" s="905"/>
      <c r="CG11" s="902"/>
      <c r="CH11" s="939"/>
      <c r="CJ11" s="991"/>
      <c r="CK11" s="993"/>
      <c r="CL11" s="964"/>
      <c r="CM11" s="965"/>
      <c r="CN11" s="965"/>
      <c r="CO11" s="965"/>
      <c r="CP11" s="1002"/>
      <c r="CQ11" s="957"/>
      <c r="CR11" s="905"/>
      <c r="CS11" s="902"/>
      <c r="CT11" s="939"/>
      <c r="CV11" s="991"/>
      <c r="CW11" s="993"/>
      <c r="CX11" s="964"/>
      <c r="CY11" s="965"/>
      <c r="CZ11" s="965"/>
      <c r="DA11" s="965"/>
      <c r="DB11" s="1002"/>
      <c r="DC11" s="957"/>
      <c r="DD11" s="905"/>
      <c r="DE11" s="902"/>
      <c r="DF11" s="939"/>
      <c r="DH11" s="991"/>
      <c r="DI11" s="993"/>
      <c r="DJ11" s="964"/>
      <c r="DK11" s="965"/>
      <c r="DL11" s="965"/>
      <c r="DM11" s="965"/>
      <c r="DN11" s="909"/>
      <c r="DO11" s="957"/>
      <c r="DP11" s="905"/>
      <c r="DQ11" s="902"/>
      <c r="DR11" s="939"/>
    </row>
    <row r="12" spans="1:122" s="11" customFormat="1" ht="87.75" customHeight="1" x14ac:dyDescent="0.2">
      <c r="A12" s="557" t="s">
        <v>521</v>
      </c>
      <c r="B12" s="558" t="s">
        <v>522</v>
      </c>
      <c r="C12" s="559" t="s">
        <v>466</v>
      </c>
      <c r="D12" s="560" t="s">
        <v>520</v>
      </c>
      <c r="E12" s="285">
        <f>Q12+AC12+AO12+BA12+BM12+BY12+CK12+CW12+DI12</f>
        <v>4000</v>
      </c>
      <c r="F12" s="68">
        <f t="shared" ref="F12:K19" si="21">R12+AD12+AP12</f>
        <v>0</v>
      </c>
      <c r="G12" s="317">
        <f t="shared" si="21"/>
        <v>0</v>
      </c>
      <c r="H12" s="317">
        <f t="shared" si="21"/>
        <v>0</v>
      </c>
      <c r="I12" s="317">
        <f t="shared" si="21"/>
        <v>4000</v>
      </c>
      <c r="J12" s="317">
        <f t="shared" si="21"/>
        <v>4000</v>
      </c>
      <c r="K12" s="324">
        <f t="shared" si="21"/>
        <v>0</v>
      </c>
      <c r="L12" s="199">
        <f>X12+AJ12+AV12+BH12+BT12+CF12+CR12+DD12+DP12</f>
        <v>1</v>
      </c>
      <c r="M12" s="301">
        <f>Y12+AK12+AW12+BI12+BU12+CG12+CS12+DE12+DQ12</f>
        <v>0</v>
      </c>
      <c r="N12" s="307">
        <f>Z12+AL12+AX12+BJ12+BV12+CH12+CT12+DF12+DR12</f>
        <v>0</v>
      </c>
      <c r="O12" s="14"/>
      <c r="P12" s="601"/>
      <c r="Q12" s="610">
        <f t="shared" ref="Q12:Q19" si="22">V12+W12</f>
        <v>4000</v>
      </c>
      <c r="R12" s="611"/>
      <c r="S12" s="612"/>
      <c r="T12" s="612"/>
      <c r="U12" s="612">
        <v>4000</v>
      </c>
      <c r="V12" s="613">
        <f t="shared" ref="V12:V19" si="23">R12+S12+T12+U12</f>
        <v>4000</v>
      </c>
      <c r="W12" s="614"/>
      <c r="X12" s="615">
        <v>1</v>
      </c>
      <c r="Y12" s="616"/>
      <c r="Z12" s="617"/>
      <c r="AA12" s="14"/>
      <c r="AB12" s="418"/>
      <c r="AC12" s="32">
        <f t="shared" ref="AC12:AC19" si="24">AH12+AI12</f>
        <v>0</v>
      </c>
      <c r="AD12" s="334"/>
      <c r="AE12" s="335"/>
      <c r="AF12" s="335"/>
      <c r="AG12" s="335"/>
      <c r="AH12" s="317">
        <f t="shared" ref="AH12:AH19" si="25">AD12+AE12+AF12+AG12</f>
        <v>0</v>
      </c>
      <c r="AI12" s="359"/>
      <c r="AJ12" s="420"/>
      <c r="AK12" s="399"/>
      <c r="AL12" s="400"/>
      <c r="AM12" s="14"/>
      <c r="AN12" s="418"/>
      <c r="AO12" s="32">
        <f t="shared" ref="AO12:AO19" si="26">AT12+AU12</f>
        <v>0</v>
      </c>
      <c r="AP12" s="334"/>
      <c r="AQ12" s="335"/>
      <c r="AR12" s="335"/>
      <c r="AS12" s="335"/>
      <c r="AT12" s="317">
        <f t="shared" ref="AT12:AT19" si="27">AP12+AQ12+AR12+AS12</f>
        <v>0</v>
      </c>
      <c r="AU12" s="338"/>
      <c r="AV12" s="420"/>
      <c r="AW12" s="399"/>
      <c r="AX12" s="421"/>
      <c r="AZ12" s="418"/>
      <c r="BA12" s="32">
        <f t="shared" ref="BA12:BA19" si="28">BF12+BG12</f>
        <v>0</v>
      </c>
      <c r="BB12" s="334"/>
      <c r="BC12" s="335"/>
      <c r="BD12" s="335"/>
      <c r="BE12" s="335"/>
      <c r="BF12" s="317">
        <f t="shared" ref="BF12:BF19" si="29">BB12+BC12+BD12+BE12</f>
        <v>0</v>
      </c>
      <c r="BG12" s="338"/>
      <c r="BH12" s="420"/>
      <c r="BI12" s="399"/>
      <c r="BJ12" s="421"/>
      <c r="BL12" s="418"/>
      <c r="BM12" s="32">
        <f t="shared" ref="BM12:BM19" si="30">BR12+BS12</f>
        <v>0</v>
      </c>
      <c r="BN12" s="334"/>
      <c r="BO12" s="335"/>
      <c r="BP12" s="335"/>
      <c r="BQ12" s="335"/>
      <c r="BR12" s="317">
        <f t="shared" ref="BR12:BR19" si="31">BN12+BO12+BP12+BQ12</f>
        <v>0</v>
      </c>
      <c r="BS12" s="338"/>
      <c r="BT12" s="420"/>
      <c r="BU12" s="399"/>
      <c r="BV12" s="421"/>
      <c r="BX12" s="418"/>
      <c r="BY12" s="32">
        <f t="shared" ref="BY12:BY19" si="32">CD12+CE12</f>
        <v>0</v>
      </c>
      <c r="BZ12" s="334"/>
      <c r="CA12" s="335"/>
      <c r="CB12" s="335"/>
      <c r="CC12" s="335"/>
      <c r="CD12" s="317">
        <f t="shared" ref="CD12:CD19" si="33">BZ12+CA12+CB12+CC12</f>
        <v>0</v>
      </c>
      <c r="CE12" s="338"/>
      <c r="CF12" s="420"/>
      <c r="CG12" s="399"/>
      <c r="CH12" s="421"/>
      <c r="CJ12" s="418"/>
      <c r="CK12" s="32">
        <f t="shared" ref="CK12:CK19" si="34">CP12+CQ12</f>
        <v>0</v>
      </c>
      <c r="CL12" s="334"/>
      <c r="CM12" s="335"/>
      <c r="CN12" s="335"/>
      <c r="CO12" s="335"/>
      <c r="CP12" s="317">
        <f t="shared" ref="CP12:CP19" si="35">CL12+CM12+CN12+CO12</f>
        <v>0</v>
      </c>
      <c r="CQ12" s="338"/>
      <c r="CR12" s="420"/>
      <c r="CS12" s="399"/>
      <c r="CT12" s="421"/>
      <c r="CV12" s="418"/>
      <c r="CW12" s="32">
        <f t="shared" ref="CW12:CW19" si="36">DB12+DC12</f>
        <v>0</v>
      </c>
      <c r="CX12" s="334"/>
      <c r="CY12" s="335"/>
      <c r="CZ12" s="335"/>
      <c r="DA12" s="335"/>
      <c r="DB12" s="317">
        <f t="shared" ref="DB12:DB19" si="37">CX12+CY12+CZ12+DA12</f>
        <v>0</v>
      </c>
      <c r="DC12" s="338"/>
      <c r="DD12" s="420"/>
      <c r="DE12" s="399"/>
      <c r="DF12" s="421"/>
      <c r="DH12" s="418"/>
      <c r="DI12" s="32">
        <f t="shared" ref="DI12:DI19" si="38">DN12+DO12</f>
        <v>0</v>
      </c>
      <c r="DJ12" s="334"/>
      <c r="DK12" s="335"/>
      <c r="DL12" s="335"/>
      <c r="DM12" s="335"/>
      <c r="DN12" s="317">
        <f t="shared" ref="DN12:DN19" si="39">DJ12+DK12+DL12+DM12</f>
        <v>0</v>
      </c>
      <c r="DO12" s="338"/>
      <c r="DP12" s="420"/>
      <c r="DQ12" s="399"/>
      <c r="DR12" s="421"/>
    </row>
    <row r="13" spans="1:122" s="11" customFormat="1" ht="49.5" customHeight="1" x14ac:dyDescent="0.2">
      <c r="A13" s="561" t="s">
        <v>415</v>
      </c>
      <c r="B13" s="558"/>
      <c r="C13" s="559"/>
      <c r="D13" s="560"/>
      <c r="E13" s="285">
        <f t="shared" ref="E13:E18" si="40">Q13+AC13+AO13+BA13+BM13+BY13+CK13+CW13+DI13</f>
        <v>0</v>
      </c>
      <c r="F13" s="68">
        <f t="shared" si="21"/>
        <v>0</v>
      </c>
      <c r="G13" s="317">
        <f t="shared" si="21"/>
        <v>0</v>
      </c>
      <c r="H13" s="317">
        <f t="shared" si="21"/>
        <v>0</v>
      </c>
      <c r="I13" s="317">
        <f t="shared" si="21"/>
        <v>0</v>
      </c>
      <c r="J13" s="317">
        <f t="shared" si="21"/>
        <v>0</v>
      </c>
      <c r="K13" s="324">
        <f t="shared" si="21"/>
        <v>0</v>
      </c>
      <c r="L13" s="199">
        <f t="shared" ref="L13:L18" si="41">X13+AJ13+AV13+BH13+BT13+CF13+CR13+DD13+DP13</f>
        <v>0</v>
      </c>
      <c r="M13" s="301">
        <f t="shared" ref="M13:M18" si="42">Y13+AK13+AW13+BI13+BU13+CG13+CS13+DE13+DQ13</f>
        <v>0</v>
      </c>
      <c r="N13" s="307">
        <f t="shared" ref="N13:N18" si="43">Z13+AL13+AX13+BJ13+BV13+CH13+CT13+DF13+DR13</f>
        <v>0</v>
      </c>
      <c r="O13" s="14"/>
      <c r="P13" s="601"/>
      <c r="Q13" s="610">
        <f t="shared" si="22"/>
        <v>0</v>
      </c>
      <c r="R13" s="611"/>
      <c r="S13" s="612"/>
      <c r="T13" s="612"/>
      <c r="U13" s="612"/>
      <c r="V13" s="613">
        <f t="shared" si="23"/>
        <v>0</v>
      </c>
      <c r="W13" s="614"/>
      <c r="X13" s="615"/>
      <c r="Y13" s="616"/>
      <c r="Z13" s="617"/>
      <c r="AA13" s="14"/>
      <c r="AB13" s="418"/>
      <c r="AC13" s="32">
        <f t="shared" si="24"/>
        <v>0</v>
      </c>
      <c r="AD13" s="334"/>
      <c r="AE13" s="335"/>
      <c r="AF13" s="335"/>
      <c r="AG13" s="335"/>
      <c r="AH13" s="317">
        <f t="shared" si="25"/>
        <v>0</v>
      </c>
      <c r="AI13" s="359"/>
      <c r="AJ13" s="420"/>
      <c r="AK13" s="399"/>
      <c r="AL13" s="400"/>
      <c r="AM13" s="14"/>
      <c r="AN13" s="418"/>
      <c r="AO13" s="32">
        <f t="shared" si="26"/>
        <v>0</v>
      </c>
      <c r="AP13" s="334"/>
      <c r="AQ13" s="335"/>
      <c r="AR13" s="335"/>
      <c r="AS13" s="335"/>
      <c r="AT13" s="317">
        <f t="shared" si="27"/>
        <v>0</v>
      </c>
      <c r="AU13" s="338"/>
      <c r="AV13" s="420"/>
      <c r="AW13" s="399"/>
      <c r="AX13" s="421"/>
      <c r="AZ13" s="418"/>
      <c r="BA13" s="32">
        <f t="shared" si="28"/>
        <v>0</v>
      </c>
      <c r="BB13" s="334"/>
      <c r="BC13" s="335"/>
      <c r="BD13" s="335"/>
      <c r="BE13" s="335"/>
      <c r="BF13" s="317">
        <f t="shared" si="29"/>
        <v>0</v>
      </c>
      <c r="BG13" s="338"/>
      <c r="BH13" s="420"/>
      <c r="BI13" s="399"/>
      <c r="BJ13" s="421"/>
      <c r="BL13" s="418"/>
      <c r="BM13" s="32">
        <f t="shared" si="30"/>
        <v>0</v>
      </c>
      <c r="BN13" s="334"/>
      <c r="BO13" s="335"/>
      <c r="BP13" s="335"/>
      <c r="BQ13" s="335"/>
      <c r="BR13" s="317">
        <f t="shared" si="31"/>
        <v>0</v>
      </c>
      <c r="BS13" s="338"/>
      <c r="BT13" s="420"/>
      <c r="BU13" s="399"/>
      <c r="BV13" s="421"/>
      <c r="BX13" s="418"/>
      <c r="BY13" s="32">
        <f t="shared" si="32"/>
        <v>0</v>
      </c>
      <c r="BZ13" s="334"/>
      <c r="CA13" s="335"/>
      <c r="CB13" s="335"/>
      <c r="CC13" s="335"/>
      <c r="CD13" s="317">
        <f t="shared" si="33"/>
        <v>0</v>
      </c>
      <c r="CE13" s="338"/>
      <c r="CF13" s="420"/>
      <c r="CG13" s="399"/>
      <c r="CH13" s="421"/>
      <c r="CJ13" s="418"/>
      <c r="CK13" s="32">
        <f t="shared" si="34"/>
        <v>0</v>
      </c>
      <c r="CL13" s="334"/>
      <c r="CM13" s="335"/>
      <c r="CN13" s="335"/>
      <c r="CO13" s="335"/>
      <c r="CP13" s="317">
        <f t="shared" si="35"/>
        <v>0</v>
      </c>
      <c r="CQ13" s="338"/>
      <c r="CR13" s="420"/>
      <c r="CS13" s="399"/>
      <c r="CT13" s="421"/>
      <c r="CV13" s="418"/>
      <c r="CW13" s="32">
        <f t="shared" si="36"/>
        <v>0</v>
      </c>
      <c r="CX13" s="334"/>
      <c r="CY13" s="335"/>
      <c r="CZ13" s="335"/>
      <c r="DA13" s="335"/>
      <c r="DB13" s="317">
        <f t="shared" si="37"/>
        <v>0</v>
      </c>
      <c r="DC13" s="338"/>
      <c r="DD13" s="420"/>
      <c r="DE13" s="399"/>
      <c r="DF13" s="421"/>
      <c r="DH13" s="418"/>
      <c r="DI13" s="32">
        <f t="shared" si="38"/>
        <v>0</v>
      </c>
      <c r="DJ13" s="334"/>
      <c r="DK13" s="335"/>
      <c r="DL13" s="335"/>
      <c r="DM13" s="335"/>
      <c r="DN13" s="317">
        <f t="shared" si="39"/>
        <v>0</v>
      </c>
      <c r="DO13" s="338"/>
      <c r="DP13" s="420"/>
      <c r="DQ13" s="399"/>
      <c r="DR13" s="421"/>
    </row>
    <row r="14" spans="1:122" s="11" customFormat="1" ht="54" customHeight="1" x14ac:dyDescent="0.2">
      <c r="A14" s="561" t="s">
        <v>417</v>
      </c>
      <c r="B14" s="558"/>
      <c r="C14" s="559"/>
      <c r="D14" s="560"/>
      <c r="E14" s="285">
        <f t="shared" si="40"/>
        <v>0</v>
      </c>
      <c r="F14" s="68">
        <f t="shared" si="21"/>
        <v>0</v>
      </c>
      <c r="G14" s="317">
        <f t="shared" si="21"/>
        <v>0</v>
      </c>
      <c r="H14" s="317">
        <f t="shared" si="21"/>
        <v>0</v>
      </c>
      <c r="I14" s="317">
        <f t="shared" si="21"/>
        <v>0</v>
      </c>
      <c r="J14" s="317">
        <f t="shared" si="21"/>
        <v>0</v>
      </c>
      <c r="K14" s="324">
        <f t="shared" si="21"/>
        <v>0</v>
      </c>
      <c r="L14" s="199">
        <f t="shared" si="41"/>
        <v>0</v>
      </c>
      <c r="M14" s="301">
        <f t="shared" si="42"/>
        <v>0</v>
      </c>
      <c r="N14" s="307">
        <f t="shared" si="43"/>
        <v>0</v>
      </c>
      <c r="O14" s="14"/>
      <c r="P14" s="601"/>
      <c r="Q14" s="610">
        <f t="shared" si="22"/>
        <v>0</v>
      </c>
      <c r="R14" s="611"/>
      <c r="S14" s="612"/>
      <c r="T14" s="612"/>
      <c r="U14" s="612"/>
      <c r="V14" s="613">
        <f t="shared" si="23"/>
        <v>0</v>
      </c>
      <c r="W14" s="614"/>
      <c r="X14" s="615"/>
      <c r="Y14" s="616"/>
      <c r="Z14" s="617"/>
      <c r="AA14" s="14"/>
      <c r="AB14" s="418"/>
      <c r="AC14" s="32">
        <f t="shared" si="24"/>
        <v>0</v>
      </c>
      <c r="AD14" s="334"/>
      <c r="AE14" s="335"/>
      <c r="AF14" s="335"/>
      <c r="AG14" s="335"/>
      <c r="AH14" s="317">
        <f t="shared" si="25"/>
        <v>0</v>
      </c>
      <c r="AI14" s="359"/>
      <c r="AJ14" s="420"/>
      <c r="AK14" s="399"/>
      <c r="AL14" s="400"/>
      <c r="AM14" s="14"/>
      <c r="AN14" s="418"/>
      <c r="AO14" s="32">
        <f t="shared" si="26"/>
        <v>0</v>
      </c>
      <c r="AP14" s="334"/>
      <c r="AQ14" s="335"/>
      <c r="AR14" s="335"/>
      <c r="AS14" s="335"/>
      <c r="AT14" s="317">
        <f t="shared" si="27"/>
        <v>0</v>
      </c>
      <c r="AU14" s="338"/>
      <c r="AV14" s="420"/>
      <c r="AW14" s="399"/>
      <c r="AX14" s="421"/>
      <c r="AZ14" s="418"/>
      <c r="BA14" s="32">
        <f t="shared" si="28"/>
        <v>0</v>
      </c>
      <c r="BB14" s="334"/>
      <c r="BC14" s="335"/>
      <c r="BD14" s="335"/>
      <c r="BE14" s="335"/>
      <c r="BF14" s="317">
        <f t="shared" si="29"/>
        <v>0</v>
      </c>
      <c r="BG14" s="338"/>
      <c r="BH14" s="420"/>
      <c r="BI14" s="399"/>
      <c r="BJ14" s="421"/>
      <c r="BL14" s="418"/>
      <c r="BM14" s="32">
        <f t="shared" si="30"/>
        <v>0</v>
      </c>
      <c r="BN14" s="334"/>
      <c r="BO14" s="335"/>
      <c r="BP14" s="335"/>
      <c r="BQ14" s="335"/>
      <c r="BR14" s="317">
        <f t="shared" si="31"/>
        <v>0</v>
      </c>
      <c r="BS14" s="338"/>
      <c r="BT14" s="420"/>
      <c r="BU14" s="399"/>
      <c r="BV14" s="421"/>
      <c r="BX14" s="418"/>
      <c r="BY14" s="32">
        <f t="shared" si="32"/>
        <v>0</v>
      </c>
      <c r="BZ14" s="334"/>
      <c r="CA14" s="335"/>
      <c r="CB14" s="335"/>
      <c r="CC14" s="335"/>
      <c r="CD14" s="317">
        <f t="shared" si="33"/>
        <v>0</v>
      </c>
      <c r="CE14" s="338"/>
      <c r="CF14" s="420"/>
      <c r="CG14" s="399"/>
      <c r="CH14" s="421"/>
      <c r="CJ14" s="418"/>
      <c r="CK14" s="32">
        <f t="shared" si="34"/>
        <v>0</v>
      </c>
      <c r="CL14" s="334"/>
      <c r="CM14" s="335"/>
      <c r="CN14" s="335"/>
      <c r="CO14" s="335"/>
      <c r="CP14" s="317">
        <f t="shared" si="35"/>
        <v>0</v>
      </c>
      <c r="CQ14" s="338"/>
      <c r="CR14" s="420"/>
      <c r="CS14" s="399"/>
      <c r="CT14" s="421"/>
      <c r="CV14" s="418"/>
      <c r="CW14" s="32">
        <f t="shared" si="36"/>
        <v>0</v>
      </c>
      <c r="CX14" s="334"/>
      <c r="CY14" s="335"/>
      <c r="CZ14" s="335"/>
      <c r="DA14" s="335"/>
      <c r="DB14" s="317">
        <f t="shared" si="37"/>
        <v>0</v>
      </c>
      <c r="DC14" s="338"/>
      <c r="DD14" s="420"/>
      <c r="DE14" s="399"/>
      <c r="DF14" s="421"/>
      <c r="DH14" s="418"/>
      <c r="DI14" s="32">
        <f t="shared" si="38"/>
        <v>0</v>
      </c>
      <c r="DJ14" s="334"/>
      <c r="DK14" s="335"/>
      <c r="DL14" s="335"/>
      <c r="DM14" s="335"/>
      <c r="DN14" s="317">
        <f t="shared" si="39"/>
        <v>0</v>
      </c>
      <c r="DO14" s="338"/>
      <c r="DP14" s="420"/>
      <c r="DQ14" s="399"/>
      <c r="DR14" s="421"/>
    </row>
    <row r="15" spans="1:122" s="11" customFormat="1" ht="52.5" customHeight="1" x14ac:dyDescent="0.2">
      <c r="A15" s="557" t="s">
        <v>523</v>
      </c>
      <c r="B15" s="558" t="s">
        <v>524</v>
      </c>
      <c r="C15" s="559" t="s">
        <v>466</v>
      </c>
      <c r="D15" s="560" t="s">
        <v>520</v>
      </c>
      <c r="E15" s="285">
        <f t="shared" si="40"/>
        <v>7200</v>
      </c>
      <c r="F15" s="68">
        <f t="shared" si="21"/>
        <v>0</v>
      </c>
      <c r="G15" s="317">
        <f t="shared" si="21"/>
        <v>0</v>
      </c>
      <c r="H15" s="317">
        <f t="shared" si="21"/>
        <v>0</v>
      </c>
      <c r="I15" s="317">
        <f t="shared" si="21"/>
        <v>400</v>
      </c>
      <c r="J15" s="317">
        <f t="shared" si="21"/>
        <v>400</v>
      </c>
      <c r="K15" s="324">
        <f t="shared" si="21"/>
        <v>6800</v>
      </c>
      <c r="L15" s="199">
        <f t="shared" si="41"/>
        <v>0</v>
      </c>
      <c r="M15" s="301">
        <f t="shared" si="42"/>
        <v>1</v>
      </c>
      <c r="N15" s="307">
        <f t="shared" si="43"/>
        <v>0</v>
      </c>
      <c r="O15" s="14"/>
      <c r="P15" s="601"/>
      <c r="Q15" s="610">
        <f t="shared" si="22"/>
        <v>7200</v>
      </c>
      <c r="R15" s="611"/>
      <c r="S15" s="612"/>
      <c r="T15" s="612"/>
      <c r="U15" s="612">
        <v>400</v>
      </c>
      <c r="V15" s="613">
        <f t="shared" si="23"/>
        <v>400</v>
      </c>
      <c r="W15" s="614">
        <v>6800</v>
      </c>
      <c r="X15" s="615"/>
      <c r="Y15" s="616">
        <v>1</v>
      </c>
      <c r="Z15" s="617"/>
      <c r="AA15" s="14"/>
      <c r="AB15" s="418"/>
      <c r="AC15" s="32">
        <f t="shared" si="24"/>
        <v>0</v>
      </c>
      <c r="AD15" s="334"/>
      <c r="AE15" s="335"/>
      <c r="AF15" s="335"/>
      <c r="AG15" s="335"/>
      <c r="AH15" s="317">
        <f t="shared" si="25"/>
        <v>0</v>
      </c>
      <c r="AI15" s="359"/>
      <c r="AJ15" s="420"/>
      <c r="AK15" s="399"/>
      <c r="AL15" s="400"/>
      <c r="AM15" s="14"/>
      <c r="AN15" s="418"/>
      <c r="AO15" s="32">
        <f t="shared" si="26"/>
        <v>0</v>
      </c>
      <c r="AP15" s="334"/>
      <c r="AQ15" s="335"/>
      <c r="AR15" s="335"/>
      <c r="AS15" s="335"/>
      <c r="AT15" s="317">
        <f t="shared" si="27"/>
        <v>0</v>
      </c>
      <c r="AU15" s="338"/>
      <c r="AV15" s="420"/>
      <c r="AW15" s="399"/>
      <c r="AX15" s="421"/>
      <c r="AZ15" s="418"/>
      <c r="BA15" s="32">
        <f t="shared" si="28"/>
        <v>0</v>
      </c>
      <c r="BB15" s="334"/>
      <c r="BC15" s="335"/>
      <c r="BD15" s="335"/>
      <c r="BE15" s="335"/>
      <c r="BF15" s="317">
        <f t="shared" si="29"/>
        <v>0</v>
      </c>
      <c r="BG15" s="338"/>
      <c r="BH15" s="420"/>
      <c r="BI15" s="399"/>
      <c r="BJ15" s="421"/>
      <c r="BL15" s="418"/>
      <c r="BM15" s="32">
        <f t="shared" si="30"/>
        <v>0</v>
      </c>
      <c r="BN15" s="334"/>
      <c r="BO15" s="335"/>
      <c r="BP15" s="335"/>
      <c r="BQ15" s="335"/>
      <c r="BR15" s="317">
        <f t="shared" si="31"/>
        <v>0</v>
      </c>
      <c r="BS15" s="338"/>
      <c r="BT15" s="420"/>
      <c r="BU15" s="399"/>
      <c r="BV15" s="421"/>
      <c r="BX15" s="418"/>
      <c r="BY15" s="32">
        <f t="shared" si="32"/>
        <v>0</v>
      </c>
      <c r="BZ15" s="334"/>
      <c r="CA15" s="335"/>
      <c r="CB15" s="335"/>
      <c r="CC15" s="335"/>
      <c r="CD15" s="317">
        <f t="shared" si="33"/>
        <v>0</v>
      </c>
      <c r="CE15" s="338"/>
      <c r="CF15" s="420"/>
      <c r="CG15" s="399"/>
      <c r="CH15" s="421"/>
      <c r="CJ15" s="418"/>
      <c r="CK15" s="32">
        <f t="shared" si="34"/>
        <v>0</v>
      </c>
      <c r="CL15" s="334"/>
      <c r="CM15" s="335"/>
      <c r="CN15" s="335"/>
      <c r="CO15" s="335"/>
      <c r="CP15" s="317">
        <f t="shared" si="35"/>
        <v>0</v>
      </c>
      <c r="CQ15" s="338"/>
      <c r="CR15" s="420"/>
      <c r="CS15" s="399"/>
      <c r="CT15" s="421"/>
      <c r="CV15" s="418"/>
      <c r="CW15" s="32">
        <f t="shared" si="36"/>
        <v>0</v>
      </c>
      <c r="CX15" s="334"/>
      <c r="CY15" s="335"/>
      <c r="CZ15" s="335"/>
      <c r="DA15" s="335"/>
      <c r="DB15" s="317">
        <f t="shared" si="37"/>
        <v>0</v>
      </c>
      <c r="DC15" s="338"/>
      <c r="DD15" s="420"/>
      <c r="DE15" s="399"/>
      <c r="DF15" s="421"/>
      <c r="DH15" s="418"/>
      <c r="DI15" s="32">
        <f t="shared" si="38"/>
        <v>0</v>
      </c>
      <c r="DJ15" s="334"/>
      <c r="DK15" s="335"/>
      <c r="DL15" s="335"/>
      <c r="DM15" s="335"/>
      <c r="DN15" s="317">
        <f t="shared" si="39"/>
        <v>0</v>
      </c>
      <c r="DO15" s="338"/>
      <c r="DP15" s="420"/>
      <c r="DQ15" s="399"/>
      <c r="DR15" s="421"/>
    </row>
    <row r="16" spans="1:122" s="11" customFormat="1" ht="47.25" customHeight="1" x14ac:dyDescent="0.2">
      <c r="A16" s="561" t="s">
        <v>296</v>
      </c>
      <c r="B16" s="558"/>
      <c r="C16" s="559"/>
      <c r="D16" s="560"/>
      <c r="E16" s="285">
        <f t="shared" si="40"/>
        <v>0</v>
      </c>
      <c r="F16" s="68">
        <f t="shared" si="21"/>
        <v>0</v>
      </c>
      <c r="G16" s="317">
        <f t="shared" si="21"/>
        <v>0</v>
      </c>
      <c r="H16" s="317">
        <f t="shared" si="21"/>
        <v>0</v>
      </c>
      <c r="I16" s="317">
        <f t="shared" si="21"/>
        <v>0</v>
      </c>
      <c r="J16" s="317">
        <f t="shared" si="21"/>
        <v>0</v>
      </c>
      <c r="K16" s="324">
        <f t="shared" si="21"/>
        <v>0</v>
      </c>
      <c r="L16" s="199">
        <f t="shared" si="41"/>
        <v>0</v>
      </c>
      <c r="M16" s="301">
        <f t="shared" si="42"/>
        <v>0</v>
      </c>
      <c r="N16" s="307">
        <f t="shared" si="43"/>
        <v>0</v>
      </c>
      <c r="O16" s="14"/>
      <c r="P16" s="601"/>
      <c r="Q16" s="610">
        <f t="shared" si="22"/>
        <v>0</v>
      </c>
      <c r="R16" s="611"/>
      <c r="S16" s="612"/>
      <c r="T16" s="612"/>
      <c r="U16" s="612"/>
      <c r="V16" s="613">
        <f t="shared" si="23"/>
        <v>0</v>
      </c>
      <c r="W16" s="614"/>
      <c r="X16" s="615"/>
      <c r="Y16" s="616"/>
      <c r="Z16" s="617"/>
      <c r="AA16" s="14"/>
      <c r="AB16" s="418"/>
      <c r="AC16" s="32">
        <f t="shared" si="24"/>
        <v>0</v>
      </c>
      <c r="AD16" s="334"/>
      <c r="AE16" s="335"/>
      <c r="AF16" s="335"/>
      <c r="AG16" s="335"/>
      <c r="AH16" s="317">
        <f t="shared" si="25"/>
        <v>0</v>
      </c>
      <c r="AI16" s="359"/>
      <c r="AJ16" s="420"/>
      <c r="AK16" s="399"/>
      <c r="AL16" s="400"/>
      <c r="AM16" s="14"/>
      <c r="AN16" s="418"/>
      <c r="AO16" s="32">
        <f t="shared" si="26"/>
        <v>0</v>
      </c>
      <c r="AP16" s="334"/>
      <c r="AQ16" s="335"/>
      <c r="AR16" s="335"/>
      <c r="AS16" s="335"/>
      <c r="AT16" s="317">
        <f t="shared" si="27"/>
        <v>0</v>
      </c>
      <c r="AU16" s="338"/>
      <c r="AV16" s="420"/>
      <c r="AW16" s="399"/>
      <c r="AX16" s="421"/>
      <c r="AZ16" s="418"/>
      <c r="BA16" s="32">
        <f t="shared" si="28"/>
        <v>0</v>
      </c>
      <c r="BB16" s="334"/>
      <c r="BC16" s="335"/>
      <c r="BD16" s="335"/>
      <c r="BE16" s="335"/>
      <c r="BF16" s="317">
        <f t="shared" si="29"/>
        <v>0</v>
      </c>
      <c r="BG16" s="338"/>
      <c r="BH16" s="420"/>
      <c r="BI16" s="399"/>
      <c r="BJ16" s="421"/>
      <c r="BL16" s="418"/>
      <c r="BM16" s="32">
        <f t="shared" si="30"/>
        <v>0</v>
      </c>
      <c r="BN16" s="334"/>
      <c r="BO16" s="335"/>
      <c r="BP16" s="335"/>
      <c r="BQ16" s="335"/>
      <c r="BR16" s="317">
        <f t="shared" si="31"/>
        <v>0</v>
      </c>
      <c r="BS16" s="338"/>
      <c r="BT16" s="420"/>
      <c r="BU16" s="399"/>
      <c r="BV16" s="421"/>
      <c r="BX16" s="418"/>
      <c r="BY16" s="32">
        <f t="shared" si="32"/>
        <v>0</v>
      </c>
      <c r="BZ16" s="334"/>
      <c r="CA16" s="335"/>
      <c r="CB16" s="335"/>
      <c r="CC16" s="335"/>
      <c r="CD16" s="317">
        <f t="shared" si="33"/>
        <v>0</v>
      </c>
      <c r="CE16" s="338"/>
      <c r="CF16" s="420"/>
      <c r="CG16" s="399"/>
      <c r="CH16" s="421"/>
      <c r="CJ16" s="418"/>
      <c r="CK16" s="32">
        <f t="shared" si="34"/>
        <v>0</v>
      </c>
      <c r="CL16" s="334"/>
      <c r="CM16" s="335"/>
      <c r="CN16" s="335"/>
      <c r="CO16" s="335"/>
      <c r="CP16" s="317">
        <f t="shared" si="35"/>
        <v>0</v>
      </c>
      <c r="CQ16" s="338"/>
      <c r="CR16" s="420"/>
      <c r="CS16" s="399"/>
      <c r="CT16" s="421"/>
      <c r="CV16" s="418"/>
      <c r="CW16" s="32">
        <f t="shared" si="36"/>
        <v>0</v>
      </c>
      <c r="CX16" s="334"/>
      <c r="CY16" s="335"/>
      <c r="CZ16" s="335"/>
      <c r="DA16" s="335"/>
      <c r="DB16" s="317">
        <f t="shared" si="37"/>
        <v>0</v>
      </c>
      <c r="DC16" s="338"/>
      <c r="DD16" s="420"/>
      <c r="DE16" s="399"/>
      <c r="DF16" s="421"/>
      <c r="DH16" s="418"/>
      <c r="DI16" s="32">
        <f t="shared" si="38"/>
        <v>0</v>
      </c>
      <c r="DJ16" s="334"/>
      <c r="DK16" s="335"/>
      <c r="DL16" s="335"/>
      <c r="DM16" s="335"/>
      <c r="DN16" s="317">
        <f t="shared" si="39"/>
        <v>0</v>
      </c>
      <c r="DO16" s="338"/>
      <c r="DP16" s="420"/>
      <c r="DQ16" s="399"/>
      <c r="DR16" s="421"/>
    </row>
    <row r="17" spans="1:122" s="11" customFormat="1" ht="47.25" customHeight="1" x14ac:dyDescent="0.2">
      <c r="A17" s="561" t="s">
        <v>297</v>
      </c>
      <c r="B17" s="558"/>
      <c r="C17" s="559"/>
      <c r="D17" s="560"/>
      <c r="E17" s="285">
        <f t="shared" si="40"/>
        <v>0</v>
      </c>
      <c r="F17" s="68">
        <f t="shared" si="21"/>
        <v>0</v>
      </c>
      <c r="G17" s="317">
        <f t="shared" si="21"/>
        <v>0</v>
      </c>
      <c r="H17" s="317">
        <f t="shared" si="21"/>
        <v>0</v>
      </c>
      <c r="I17" s="317">
        <f t="shared" si="21"/>
        <v>0</v>
      </c>
      <c r="J17" s="317">
        <f t="shared" si="21"/>
        <v>0</v>
      </c>
      <c r="K17" s="324">
        <f t="shared" si="21"/>
        <v>0</v>
      </c>
      <c r="L17" s="199">
        <f t="shared" si="41"/>
        <v>0</v>
      </c>
      <c r="M17" s="301">
        <f t="shared" si="42"/>
        <v>0</v>
      </c>
      <c r="N17" s="307">
        <f t="shared" si="43"/>
        <v>0</v>
      </c>
      <c r="O17" s="14"/>
      <c r="P17" s="601"/>
      <c r="Q17" s="610">
        <f t="shared" si="22"/>
        <v>0</v>
      </c>
      <c r="R17" s="611"/>
      <c r="S17" s="612"/>
      <c r="T17" s="612"/>
      <c r="U17" s="612"/>
      <c r="V17" s="613">
        <f t="shared" si="23"/>
        <v>0</v>
      </c>
      <c r="W17" s="614"/>
      <c r="X17" s="615"/>
      <c r="Y17" s="616"/>
      <c r="Z17" s="617"/>
      <c r="AA17" s="14"/>
      <c r="AB17" s="418"/>
      <c r="AC17" s="32">
        <f t="shared" si="24"/>
        <v>0</v>
      </c>
      <c r="AD17" s="334"/>
      <c r="AE17" s="335"/>
      <c r="AF17" s="335"/>
      <c r="AG17" s="335"/>
      <c r="AH17" s="317">
        <f t="shared" si="25"/>
        <v>0</v>
      </c>
      <c r="AI17" s="359"/>
      <c r="AJ17" s="420"/>
      <c r="AK17" s="399"/>
      <c r="AL17" s="400"/>
      <c r="AM17" s="14"/>
      <c r="AN17" s="418"/>
      <c r="AO17" s="32">
        <f t="shared" si="26"/>
        <v>0</v>
      </c>
      <c r="AP17" s="334"/>
      <c r="AQ17" s="335"/>
      <c r="AR17" s="335"/>
      <c r="AS17" s="335"/>
      <c r="AT17" s="317">
        <f t="shared" si="27"/>
        <v>0</v>
      </c>
      <c r="AU17" s="338"/>
      <c r="AV17" s="420"/>
      <c r="AW17" s="399"/>
      <c r="AX17" s="421"/>
      <c r="AZ17" s="418"/>
      <c r="BA17" s="32">
        <f t="shared" si="28"/>
        <v>0</v>
      </c>
      <c r="BB17" s="334"/>
      <c r="BC17" s="335"/>
      <c r="BD17" s="335"/>
      <c r="BE17" s="335"/>
      <c r="BF17" s="317">
        <f t="shared" si="29"/>
        <v>0</v>
      </c>
      <c r="BG17" s="338"/>
      <c r="BH17" s="420"/>
      <c r="BI17" s="399"/>
      <c r="BJ17" s="421"/>
      <c r="BL17" s="418"/>
      <c r="BM17" s="32">
        <f t="shared" si="30"/>
        <v>0</v>
      </c>
      <c r="BN17" s="334"/>
      <c r="BO17" s="335"/>
      <c r="BP17" s="335"/>
      <c r="BQ17" s="335"/>
      <c r="BR17" s="317">
        <f t="shared" si="31"/>
        <v>0</v>
      </c>
      <c r="BS17" s="338"/>
      <c r="BT17" s="420"/>
      <c r="BU17" s="399"/>
      <c r="BV17" s="421"/>
      <c r="BX17" s="418"/>
      <c r="BY17" s="32">
        <f t="shared" si="32"/>
        <v>0</v>
      </c>
      <c r="BZ17" s="334"/>
      <c r="CA17" s="335"/>
      <c r="CB17" s="335"/>
      <c r="CC17" s="335"/>
      <c r="CD17" s="317">
        <f t="shared" si="33"/>
        <v>0</v>
      </c>
      <c r="CE17" s="338"/>
      <c r="CF17" s="420"/>
      <c r="CG17" s="399"/>
      <c r="CH17" s="421"/>
      <c r="CJ17" s="418"/>
      <c r="CK17" s="32">
        <f t="shared" si="34"/>
        <v>0</v>
      </c>
      <c r="CL17" s="334"/>
      <c r="CM17" s="335"/>
      <c r="CN17" s="335"/>
      <c r="CO17" s="335"/>
      <c r="CP17" s="317">
        <f t="shared" si="35"/>
        <v>0</v>
      </c>
      <c r="CQ17" s="338"/>
      <c r="CR17" s="420"/>
      <c r="CS17" s="399"/>
      <c r="CT17" s="421"/>
      <c r="CV17" s="418"/>
      <c r="CW17" s="32">
        <f t="shared" si="36"/>
        <v>0</v>
      </c>
      <c r="CX17" s="334"/>
      <c r="CY17" s="335"/>
      <c r="CZ17" s="335"/>
      <c r="DA17" s="335"/>
      <c r="DB17" s="317">
        <f t="shared" si="37"/>
        <v>0</v>
      </c>
      <c r="DC17" s="338"/>
      <c r="DD17" s="420"/>
      <c r="DE17" s="399"/>
      <c r="DF17" s="421"/>
      <c r="DH17" s="418"/>
      <c r="DI17" s="32">
        <f t="shared" si="38"/>
        <v>0</v>
      </c>
      <c r="DJ17" s="334"/>
      <c r="DK17" s="335"/>
      <c r="DL17" s="335"/>
      <c r="DM17" s="335"/>
      <c r="DN17" s="317">
        <f t="shared" si="39"/>
        <v>0</v>
      </c>
      <c r="DO17" s="338"/>
      <c r="DP17" s="420"/>
      <c r="DQ17" s="399"/>
      <c r="DR17" s="421"/>
    </row>
    <row r="18" spans="1:122" s="11" customFormat="1" ht="50.25" customHeight="1" x14ac:dyDescent="0.2">
      <c r="A18" s="561" t="s">
        <v>298</v>
      </c>
      <c r="B18" s="558"/>
      <c r="C18" s="559"/>
      <c r="D18" s="560"/>
      <c r="E18" s="285">
        <f t="shared" si="40"/>
        <v>0</v>
      </c>
      <c r="F18" s="68">
        <f t="shared" si="21"/>
        <v>0</v>
      </c>
      <c r="G18" s="317">
        <f t="shared" si="21"/>
        <v>0</v>
      </c>
      <c r="H18" s="317">
        <f t="shared" si="21"/>
        <v>0</v>
      </c>
      <c r="I18" s="317">
        <f t="shared" si="21"/>
        <v>0</v>
      </c>
      <c r="J18" s="317">
        <f t="shared" si="21"/>
        <v>0</v>
      </c>
      <c r="K18" s="324">
        <f t="shared" si="21"/>
        <v>0</v>
      </c>
      <c r="L18" s="199">
        <f t="shared" si="41"/>
        <v>0</v>
      </c>
      <c r="M18" s="301">
        <f t="shared" si="42"/>
        <v>0</v>
      </c>
      <c r="N18" s="307">
        <f t="shared" si="43"/>
        <v>0</v>
      </c>
      <c r="O18" s="14"/>
      <c r="P18" s="601"/>
      <c r="Q18" s="610">
        <f t="shared" si="22"/>
        <v>0</v>
      </c>
      <c r="R18" s="611"/>
      <c r="S18" s="612"/>
      <c r="T18" s="612"/>
      <c r="U18" s="612"/>
      <c r="V18" s="613">
        <f t="shared" si="23"/>
        <v>0</v>
      </c>
      <c r="W18" s="614"/>
      <c r="X18" s="615"/>
      <c r="Y18" s="616"/>
      <c r="Z18" s="617"/>
      <c r="AA18" s="14"/>
      <c r="AB18" s="418"/>
      <c r="AC18" s="32">
        <f t="shared" si="24"/>
        <v>0</v>
      </c>
      <c r="AD18" s="334"/>
      <c r="AE18" s="335"/>
      <c r="AF18" s="335"/>
      <c r="AG18" s="335"/>
      <c r="AH18" s="317">
        <f t="shared" si="25"/>
        <v>0</v>
      </c>
      <c r="AI18" s="359"/>
      <c r="AJ18" s="398"/>
      <c r="AK18" s="399"/>
      <c r="AL18" s="400"/>
      <c r="AM18" s="14"/>
      <c r="AN18" s="418"/>
      <c r="AO18" s="32">
        <f t="shared" si="26"/>
        <v>0</v>
      </c>
      <c r="AP18" s="334"/>
      <c r="AQ18" s="335"/>
      <c r="AR18" s="335"/>
      <c r="AS18" s="335"/>
      <c r="AT18" s="317">
        <f t="shared" si="27"/>
        <v>0</v>
      </c>
      <c r="AU18" s="338"/>
      <c r="AV18" s="398"/>
      <c r="AW18" s="399"/>
      <c r="AX18" s="421"/>
      <c r="AZ18" s="418"/>
      <c r="BA18" s="32">
        <f t="shared" si="28"/>
        <v>0</v>
      </c>
      <c r="BB18" s="334"/>
      <c r="BC18" s="335"/>
      <c r="BD18" s="335"/>
      <c r="BE18" s="335"/>
      <c r="BF18" s="317">
        <f t="shared" si="29"/>
        <v>0</v>
      </c>
      <c r="BG18" s="338"/>
      <c r="BH18" s="398"/>
      <c r="BI18" s="399"/>
      <c r="BJ18" s="421"/>
      <c r="BL18" s="418"/>
      <c r="BM18" s="32">
        <f t="shared" si="30"/>
        <v>0</v>
      </c>
      <c r="BN18" s="334"/>
      <c r="BO18" s="335"/>
      <c r="BP18" s="335"/>
      <c r="BQ18" s="335"/>
      <c r="BR18" s="317">
        <f t="shared" si="31"/>
        <v>0</v>
      </c>
      <c r="BS18" s="338"/>
      <c r="BT18" s="398"/>
      <c r="BU18" s="399"/>
      <c r="BV18" s="421"/>
      <c r="BX18" s="418"/>
      <c r="BY18" s="32">
        <f t="shared" si="32"/>
        <v>0</v>
      </c>
      <c r="BZ18" s="334"/>
      <c r="CA18" s="335"/>
      <c r="CB18" s="335"/>
      <c r="CC18" s="335"/>
      <c r="CD18" s="317">
        <f t="shared" si="33"/>
        <v>0</v>
      </c>
      <c r="CE18" s="338"/>
      <c r="CF18" s="398"/>
      <c r="CG18" s="399"/>
      <c r="CH18" s="421"/>
      <c r="CJ18" s="418"/>
      <c r="CK18" s="32">
        <f t="shared" si="34"/>
        <v>0</v>
      </c>
      <c r="CL18" s="334"/>
      <c r="CM18" s="335"/>
      <c r="CN18" s="335"/>
      <c r="CO18" s="335"/>
      <c r="CP18" s="317">
        <f t="shared" si="35"/>
        <v>0</v>
      </c>
      <c r="CQ18" s="338"/>
      <c r="CR18" s="398"/>
      <c r="CS18" s="399"/>
      <c r="CT18" s="421"/>
      <c r="CV18" s="418"/>
      <c r="CW18" s="32">
        <f t="shared" si="36"/>
        <v>0</v>
      </c>
      <c r="CX18" s="334"/>
      <c r="CY18" s="335"/>
      <c r="CZ18" s="335"/>
      <c r="DA18" s="335"/>
      <c r="DB18" s="317">
        <f t="shared" si="37"/>
        <v>0</v>
      </c>
      <c r="DC18" s="338"/>
      <c r="DD18" s="398"/>
      <c r="DE18" s="399"/>
      <c r="DF18" s="421"/>
      <c r="DH18" s="418"/>
      <c r="DI18" s="32">
        <f t="shared" si="38"/>
        <v>0</v>
      </c>
      <c r="DJ18" s="334"/>
      <c r="DK18" s="335"/>
      <c r="DL18" s="335"/>
      <c r="DM18" s="335"/>
      <c r="DN18" s="317">
        <f t="shared" si="39"/>
        <v>0</v>
      </c>
      <c r="DO18" s="338"/>
      <c r="DP18" s="398"/>
      <c r="DQ18" s="399"/>
      <c r="DR18" s="421"/>
    </row>
    <row r="19" spans="1:122" s="11" customFormat="1" ht="21" customHeight="1" x14ac:dyDescent="0.2">
      <c r="A19" s="1067" t="s">
        <v>299</v>
      </c>
      <c r="B19" s="1061"/>
      <c r="C19" s="1070"/>
      <c r="D19" s="1128"/>
      <c r="E19" s="1056">
        <f>Q19+AC19+AO19+BA19+BM19+BY19+CK19+CW19+DI19</f>
        <v>0</v>
      </c>
      <c r="F19" s="1028">
        <f t="shared" si="21"/>
        <v>0</v>
      </c>
      <c r="G19" s="909">
        <f t="shared" si="21"/>
        <v>0</v>
      </c>
      <c r="H19" s="909">
        <f t="shared" si="21"/>
        <v>0</v>
      </c>
      <c r="I19" s="909">
        <f t="shared" si="21"/>
        <v>0</v>
      </c>
      <c r="J19" s="909">
        <f t="shared" si="21"/>
        <v>0</v>
      </c>
      <c r="K19" s="1031">
        <f t="shared" si="21"/>
        <v>0</v>
      </c>
      <c r="L19" s="1064">
        <f>X19+AJ19+AV19+BH19+BT19+CF19+CR19+DD19+DP19</f>
        <v>0</v>
      </c>
      <c r="M19" s="1068">
        <f>Y19+AK19+AW19+BI19+BU19+CG19+CS19+DE19+DQ19</f>
        <v>0</v>
      </c>
      <c r="N19" s="1116">
        <f>Z19+AL19+AX19+BJ19+BV19+CH19+CT19+DF19+DR19</f>
        <v>0</v>
      </c>
      <c r="O19" s="14"/>
      <c r="P19" s="1198"/>
      <c r="Q19" s="1177">
        <f t="shared" si="22"/>
        <v>0</v>
      </c>
      <c r="R19" s="1195"/>
      <c r="S19" s="1060"/>
      <c r="T19" s="1060"/>
      <c r="U19" s="1060"/>
      <c r="V19" s="1062">
        <f t="shared" si="23"/>
        <v>0</v>
      </c>
      <c r="W19" s="1063"/>
      <c r="X19" s="1019"/>
      <c r="Y19" s="891"/>
      <c r="Z19" s="1039"/>
      <c r="AA19" s="14"/>
      <c r="AB19" s="913"/>
      <c r="AC19" s="898">
        <f t="shared" si="24"/>
        <v>0</v>
      </c>
      <c r="AD19" s="915"/>
      <c r="AE19" s="914"/>
      <c r="AF19" s="914"/>
      <c r="AG19" s="914"/>
      <c r="AH19" s="909">
        <f t="shared" si="25"/>
        <v>0</v>
      </c>
      <c r="AI19" s="1203"/>
      <c r="AJ19" s="903"/>
      <c r="AK19" s="900"/>
      <c r="AL19" s="930"/>
      <c r="AM19" s="14"/>
      <c r="AN19" s="913"/>
      <c r="AO19" s="898">
        <f t="shared" si="26"/>
        <v>0</v>
      </c>
      <c r="AP19" s="915"/>
      <c r="AQ19" s="914"/>
      <c r="AR19" s="914"/>
      <c r="AS19" s="914"/>
      <c r="AT19" s="909">
        <f t="shared" si="27"/>
        <v>0</v>
      </c>
      <c r="AU19" s="955"/>
      <c r="AV19" s="903"/>
      <c r="AW19" s="900"/>
      <c r="AX19" s="930"/>
      <c r="AZ19" s="913"/>
      <c r="BA19" s="898">
        <f t="shared" si="28"/>
        <v>0</v>
      </c>
      <c r="BB19" s="915"/>
      <c r="BC19" s="914"/>
      <c r="BD19" s="914"/>
      <c r="BE19" s="914"/>
      <c r="BF19" s="909">
        <f t="shared" si="29"/>
        <v>0</v>
      </c>
      <c r="BG19" s="955"/>
      <c r="BH19" s="903"/>
      <c r="BI19" s="900"/>
      <c r="BJ19" s="930"/>
      <c r="BL19" s="913"/>
      <c r="BM19" s="898">
        <f t="shared" si="30"/>
        <v>0</v>
      </c>
      <c r="BN19" s="915"/>
      <c r="BO19" s="914"/>
      <c r="BP19" s="914"/>
      <c r="BQ19" s="914"/>
      <c r="BR19" s="909">
        <f t="shared" si="31"/>
        <v>0</v>
      </c>
      <c r="BS19" s="955"/>
      <c r="BT19" s="903"/>
      <c r="BU19" s="900"/>
      <c r="BV19" s="930"/>
      <c r="BX19" s="913"/>
      <c r="BY19" s="898">
        <f t="shared" si="32"/>
        <v>0</v>
      </c>
      <c r="BZ19" s="915"/>
      <c r="CA19" s="914"/>
      <c r="CB19" s="914"/>
      <c r="CC19" s="914"/>
      <c r="CD19" s="909">
        <f t="shared" si="33"/>
        <v>0</v>
      </c>
      <c r="CE19" s="955"/>
      <c r="CF19" s="903"/>
      <c r="CG19" s="900"/>
      <c r="CH19" s="930"/>
      <c r="CJ19" s="913"/>
      <c r="CK19" s="898">
        <f t="shared" si="34"/>
        <v>0</v>
      </c>
      <c r="CL19" s="915"/>
      <c r="CM19" s="914"/>
      <c r="CN19" s="914"/>
      <c r="CO19" s="914"/>
      <c r="CP19" s="909">
        <f t="shared" si="35"/>
        <v>0</v>
      </c>
      <c r="CQ19" s="955"/>
      <c r="CR19" s="903"/>
      <c r="CS19" s="900"/>
      <c r="CT19" s="930"/>
      <c r="CV19" s="913"/>
      <c r="CW19" s="898">
        <f t="shared" si="36"/>
        <v>0</v>
      </c>
      <c r="CX19" s="915"/>
      <c r="CY19" s="914"/>
      <c r="CZ19" s="914"/>
      <c r="DA19" s="914"/>
      <c r="DB19" s="909">
        <f t="shared" si="37"/>
        <v>0</v>
      </c>
      <c r="DC19" s="955"/>
      <c r="DD19" s="903"/>
      <c r="DE19" s="900"/>
      <c r="DF19" s="930"/>
      <c r="DH19" s="913"/>
      <c r="DI19" s="898">
        <f t="shared" si="38"/>
        <v>0</v>
      </c>
      <c r="DJ19" s="915"/>
      <c r="DK19" s="914"/>
      <c r="DL19" s="914"/>
      <c r="DM19" s="914"/>
      <c r="DN19" s="909">
        <f t="shared" si="39"/>
        <v>0</v>
      </c>
      <c r="DO19" s="955"/>
      <c r="DP19" s="903"/>
      <c r="DQ19" s="900"/>
      <c r="DR19" s="930"/>
    </row>
    <row r="20" spans="1:122" s="11" customFormat="1" ht="12" customHeight="1" x14ac:dyDescent="0.2">
      <c r="A20" s="1067"/>
      <c r="B20" s="1061"/>
      <c r="C20" s="1089"/>
      <c r="D20" s="1128"/>
      <c r="E20" s="1056"/>
      <c r="F20" s="1028"/>
      <c r="G20" s="909"/>
      <c r="H20" s="909"/>
      <c r="I20" s="909"/>
      <c r="J20" s="909"/>
      <c r="K20" s="1031"/>
      <c r="L20" s="1108"/>
      <c r="M20" s="1125"/>
      <c r="N20" s="1196"/>
      <c r="O20" s="14"/>
      <c r="P20" s="1198"/>
      <c r="Q20" s="1177"/>
      <c r="R20" s="1195"/>
      <c r="S20" s="1060"/>
      <c r="T20" s="1060"/>
      <c r="U20" s="1060"/>
      <c r="V20" s="1062"/>
      <c r="W20" s="1063"/>
      <c r="X20" s="1020"/>
      <c r="Y20" s="893"/>
      <c r="Z20" s="1207"/>
      <c r="AA20" s="14"/>
      <c r="AB20" s="913"/>
      <c r="AC20" s="898"/>
      <c r="AD20" s="915"/>
      <c r="AE20" s="914"/>
      <c r="AF20" s="914"/>
      <c r="AG20" s="914"/>
      <c r="AH20" s="909"/>
      <c r="AI20" s="1203"/>
      <c r="AJ20" s="904"/>
      <c r="AK20" s="901"/>
      <c r="AL20" s="938"/>
      <c r="AM20" s="14"/>
      <c r="AN20" s="913"/>
      <c r="AO20" s="898"/>
      <c r="AP20" s="915"/>
      <c r="AQ20" s="914"/>
      <c r="AR20" s="914"/>
      <c r="AS20" s="914"/>
      <c r="AT20" s="909"/>
      <c r="AU20" s="955"/>
      <c r="AV20" s="904"/>
      <c r="AW20" s="901"/>
      <c r="AX20" s="938"/>
      <c r="AZ20" s="913"/>
      <c r="BA20" s="898"/>
      <c r="BB20" s="915"/>
      <c r="BC20" s="914"/>
      <c r="BD20" s="914"/>
      <c r="BE20" s="914"/>
      <c r="BF20" s="909"/>
      <c r="BG20" s="955"/>
      <c r="BH20" s="904"/>
      <c r="BI20" s="901"/>
      <c r="BJ20" s="938"/>
      <c r="BL20" s="913"/>
      <c r="BM20" s="898"/>
      <c r="BN20" s="915"/>
      <c r="BO20" s="914"/>
      <c r="BP20" s="914"/>
      <c r="BQ20" s="914"/>
      <c r="BR20" s="909"/>
      <c r="BS20" s="955"/>
      <c r="BT20" s="904"/>
      <c r="BU20" s="901"/>
      <c r="BV20" s="938"/>
      <c r="BX20" s="913"/>
      <c r="BY20" s="898"/>
      <c r="BZ20" s="915"/>
      <c r="CA20" s="914"/>
      <c r="CB20" s="914"/>
      <c r="CC20" s="914"/>
      <c r="CD20" s="909"/>
      <c r="CE20" s="955"/>
      <c r="CF20" s="904"/>
      <c r="CG20" s="901"/>
      <c r="CH20" s="938"/>
      <c r="CJ20" s="913"/>
      <c r="CK20" s="898"/>
      <c r="CL20" s="915"/>
      <c r="CM20" s="914"/>
      <c r="CN20" s="914"/>
      <c r="CO20" s="914"/>
      <c r="CP20" s="909"/>
      <c r="CQ20" s="955"/>
      <c r="CR20" s="904"/>
      <c r="CS20" s="901"/>
      <c r="CT20" s="938"/>
      <c r="CV20" s="913"/>
      <c r="CW20" s="898"/>
      <c r="CX20" s="915"/>
      <c r="CY20" s="914"/>
      <c r="CZ20" s="914"/>
      <c r="DA20" s="914"/>
      <c r="DB20" s="909"/>
      <c r="DC20" s="955"/>
      <c r="DD20" s="904"/>
      <c r="DE20" s="901"/>
      <c r="DF20" s="938"/>
      <c r="DH20" s="913"/>
      <c r="DI20" s="898"/>
      <c r="DJ20" s="915"/>
      <c r="DK20" s="914"/>
      <c r="DL20" s="914"/>
      <c r="DM20" s="914"/>
      <c r="DN20" s="909"/>
      <c r="DO20" s="955"/>
      <c r="DP20" s="904"/>
      <c r="DQ20" s="901"/>
      <c r="DR20" s="938"/>
    </row>
    <row r="21" spans="1:122" s="11" customFormat="1" ht="13.5" customHeight="1" x14ac:dyDescent="0.2">
      <c r="A21" s="1067"/>
      <c r="B21" s="1061"/>
      <c r="C21" s="1071"/>
      <c r="D21" s="1128"/>
      <c r="E21" s="1056"/>
      <c r="F21" s="1028"/>
      <c r="G21" s="909"/>
      <c r="H21" s="909"/>
      <c r="I21" s="909"/>
      <c r="J21" s="909"/>
      <c r="K21" s="1031"/>
      <c r="L21" s="1108"/>
      <c r="M21" s="1125"/>
      <c r="N21" s="1196"/>
      <c r="O21" s="14"/>
      <c r="P21" s="1198"/>
      <c r="Q21" s="1177"/>
      <c r="R21" s="1195"/>
      <c r="S21" s="1060"/>
      <c r="T21" s="1060"/>
      <c r="U21" s="1060"/>
      <c r="V21" s="1062"/>
      <c r="W21" s="1063"/>
      <c r="X21" s="1204"/>
      <c r="Y21" s="892"/>
      <c r="Z21" s="1040"/>
      <c r="AA21" s="14"/>
      <c r="AB21" s="913"/>
      <c r="AC21" s="898"/>
      <c r="AD21" s="915"/>
      <c r="AE21" s="914"/>
      <c r="AF21" s="914"/>
      <c r="AG21" s="914"/>
      <c r="AH21" s="909"/>
      <c r="AI21" s="1203"/>
      <c r="AJ21" s="905"/>
      <c r="AK21" s="902"/>
      <c r="AL21" s="939"/>
      <c r="AM21" s="14"/>
      <c r="AN21" s="913"/>
      <c r="AO21" s="898"/>
      <c r="AP21" s="915"/>
      <c r="AQ21" s="914"/>
      <c r="AR21" s="914"/>
      <c r="AS21" s="914"/>
      <c r="AT21" s="909"/>
      <c r="AU21" s="955"/>
      <c r="AV21" s="905"/>
      <c r="AW21" s="902"/>
      <c r="AX21" s="939"/>
      <c r="AZ21" s="913"/>
      <c r="BA21" s="898"/>
      <c r="BB21" s="915"/>
      <c r="BC21" s="914"/>
      <c r="BD21" s="914"/>
      <c r="BE21" s="914"/>
      <c r="BF21" s="909"/>
      <c r="BG21" s="955"/>
      <c r="BH21" s="905"/>
      <c r="BI21" s="902"/>
      <c r="BJ21" s="939"/>
      <c r="BL21" s="913"/>
      <c r="BM21" s="898"/>
      <c r="BN21" s="915"/>
      <c r="BO21" s="914"/>
      <c r="BP21" s="914"/>
      <c r="BQ21" s="914"/>
      <c r="BR21" s="909"/>
      <c r="BS21" s="955"/>
      <c r="BT21" s="905"/>
      <c r="BU21" s="902"/>
      <c r="BV21" s="939"/>
      <c r="BX21" s="913"/>
      <c r="BY21" s="898"/>
      <c r="BZ21" s="915"/>
      <c r="CA21" s="914"/>
      <c r="CB21" s="914"/>
      <c r="CC21" s="914"/>
      <c r="CD21" s="909"/>
      <c r="CE21" s="955"/>
      <c r="CF21" s="905"/>
      <c r="CG21" s="902"/>
      <c r="CH21" s="939"/>
      <c r="CJ21" s="913"/>
      <c r="CK21" s="898"/>
      <c r="CL21" s="915"/>
      <c r="CM21" s="914"/>
      <c r="CN21" s="914"/>
      <c r="CO21" s="914"/>
      <c r="CP21" s="909"/>
      <c r="CQ21" s="955"/>
      <c r="CR21" s="905"/>
      <c r="CS21" s="902"/>
      <c r="CT21" s="939"/>
      <c r="CV21" s="913"/>
      <c r="CW21" s="898"/>
      <c r="CX21" s="915"/>
      <c r="CY21" s="914"/>
      <c r="CZ21" s="914"/>
      <c r="DA21" s="914"/>
      <c r="DB21" s="909"/>
      <c r="DC21" s="955"/>
      <c r="DD21" s="905"/>
      <c r="DE21" s="902"/>
      <c r="DF21" s="939"/>
      <c r="DH21" s="913"/>
      <c r="DI21" s="898"/>
      <c r="DJ21" s="915"/>
      <c r="DK21" s="914"/>
      <c r="DL21" s="914"/>
      <c r="DM21" s="914"/>
      <c r="DN21" s="909"/>
      <c r="DO21" s="955"/>
      <c r="DP21" s="905"/>
      <c r="DQ21" s="902"/>
      <c r="DR21" s="939"/>
    </row>
    <row r="22" spans="1:122" s="11" customFormat="1" ht="24.75" customHeight="1" x14ac:dyDescent="0.2">
      <c r="A22" s="1126" t="s">
        <v>528</v>
      </c>
      <c r="B22" s="1070" t="s">
        <v>526</v>
      </c>
      <c r="C22" s="1070" t="s">
        <v>527</v>
      </c>
      <c r="D22" s="1084"/>
      <c r="E22" s="1056">
        <f>Q22+AC22+AO22+BA22+BM22+BY22+CK22+CW22+DI22</f>
        <v>3000</v>
      </c>
      <c r="F22" s="1028">
        <f t="shared" ref="F22:K22" si="44">R22+AD22+AP22</f>
        <v>0</v>
      </c>
      <c r="G22" s="909">
        <f t="shared" si="44"/>
        <v>0</v>
      </c>
      <c r="H22" s="909">
        <f t="shared" si="44"/>
        <v>0</v>
      </c>
      <c r="I22" s="909">
        <f t="shared" si="44"/>
        <v>0</v>
      </c>
      <c r="J22" s="909">
        <f t="shared" si="44"/>
        <v>0</v>
      </c>
      <c r="K22" s="1031">
        <f t="shared" si="44"/>
        <v>3000</v>
      </c>
      <c r="L22" s="1064">
        <f>X22+AJ22+AV22+BH22+BT22+CF22+CR22+DD22+DP22</f>
        <v>0</v>
      </c>
      <c r="M22" s="1068">
        <f>Y22+AK22+AW22+BI22+BU22+CG22+CS22+DE22+DQ22</f>
        <v>1</v>
      </c>
      <c r="N22" s="1116">
        <f>Z22+AL22+AX22+BJ22+BV22+CH22+CT22+DF22+DR22</f>
        <v>0</v>
      </c>
      <c r="O22" s="14"/>
      <c r="P22" s="1176" t="s">
        <v>525</v>
      </c>
      <c r="Q22" s="1177">
        <f>V22+W22</f>
        <v>3000</v>
      </c>
      <c r="R22" s="1195"/>
      <c r="S22" s="1060"/>
      <c r="T22" s="1060"/>
      <c r="U22" s="1060"/>
      <c r="V22" s="1062">
        <f>R22+S22+T22+U22</f>
        <v>0</v>
      </c>
      <c r="W22" s="1063">
        <v>3000</v>
      </c>
      <c r="X22" s="1019"/>
      <c r="Y22" s="891">
        <v>1</v>
      </c>
      <c r="Z22" s="1039"/>
      <c r="AA22" s="14"/>
      <c r="AB22" s="913"/>
      <c r="AC22" s="898">
        <f>AH22+AI22</f>
        <v>0</v>
      </c>
      <c r="AD22" s="915"/>
      <c r="AE22" s="914"/>
      <c r="AF22" s="914"/>
      <c r="AG22" s="914"/>
      <c r="AH22" s="909">
        <f>AD22+AE22+AF22+AG22</f>
        <v>0</v>
      </c>
      <c r="AI22" s="955"/>
      <c r="AJ22" s="903"/>
      <c r="AK22" s="401"/>
      <c r="AL22" s="930"/>
      <c r="AM22" s="14"/>
      <c r="AN22" s="913"/>
      <c r="AO22" s="898">
        <f>AT22+AU22</f>
        <v>0</v>
      </c>
      <c r="AP22" s="915"/>
      <c r="AQ22" s="914"/>
      <c r="AR22" s="914"/>
      <c r="AS22" s="914"/>
      <c r="AT22" s="909">
        <f>AP22+AQ22+AR22+AS22</f>
        <v>0</v>
      </c>
      <c r="AU22" s="955"/>
      <c r="AV22" s="903"/>
      <c r="AW22" s="401"/>
      <c r="AX22" s="930"/>
      <c r="AZ22" s="913"/>
      <c r="BA22" s="898">
        <f>BF22+BG22</f>
        <v>0</v>
      </c>
      <c r="BB22" s="915"/>
      <c r="BC22" s="914"/>
      <c r="BD22" s="914"/>
      <c r="BE22" s="914"/>
      <c r="BF22" s="909">
        <f>BB22+BC22+BD22+BE22</f>
        <v>0</v>
      </c>
      <c r="BG22" s="955"/>
      <c r="BH22" s="903"/>
      <c r="BI22" s="401"/>
      <c r="BJ22" s="930"/>
      <c r="BL22" s="913"/>
      <c r="BM22" s="898">
        <f>BR22+BS22</f>
        <v>0</v>
      </c>
      <c r="BN22" s="915"/>
      <c r="BO22" s="914"/>
      <c r="BP22" s="914"/>
      <c r="BQ22" s="914"/>
      <c r="BR22" s="909">
        <f>BN22+BO22+BP22+BQ22</f>
        <v>0</v>
      </c>
      <c r="BS22" s="955"/>
      <c r="BT22" s="903"/>
      <c r="BU22" s="401"/>
      <c r="BV22" s="930"/>
      <c r="BX22" s="913"/>
      <c r="BY22" s="898">
        <f>CD22+CE22</f>
        <v>0</v>
      </c>
      <c r="BZ22" s="915"/>
      <c r="CA22" s="914"/>
      <c r="CB22" s="914"/>
      <c r="CC22" s="914"/>
      <c r="CD22" s="909">
        <f>BZ22+CA22+CB22+CC22</f>
        <v>0</v>
      </c>
      <c r="CE22" s="955"/>
      <c r="CF22" s="903"/>
      <c r="CG22" s="401"/>
      <c r="CH22" s="930"/>
      <c r="CJ22" s="913"/>
      <c r="CK22" s="898">
        <f>CP22+CQ22</f>
        <v>0</v>
      </c>
      <c r="CL22" s="915"/>
      <c r="CM22" s="914"/>
      <c r="CN22" s="914"/>
      <c r="CO22" s="914"/>
      <c r="CP22" s="909">
        <f>CL22+CM22+CN22+CO22</f>
        <v>0</v>
      </c>
      <c r="CQ22" s="955"/>
      <c r="CR22" s="903"/>
      <c r="CS22" s="401"/>
      <c r="CT22" s="930"/>
      <c r="CV22" s="913"/>
      <c r="CW22" s="898">
        <f>DB22+DC22</f>
        <v>0</v>
      </c>
      <c r="CX22" s="915"/>
      <c r="CY22" s="914"/>
      <c r="CZ22" s="914"/>
      <c r="DA22" s="914"/>
      <c r="DB22" s="909">
        <f>CX22+CY22+CZ22+DA22</f>
        <v>0</v>
      </c>
      <c r="DC22" s="955"/>
      <c r="DD22" s="903"/>
      <c r="DE22" s="401"/>
      <c r="DF22" s="930"/>
      <c r="DH22" s="913"/>
      <c r="DI22" s="898">
        <f>DN22+DO22</f>
        <v>0</v>
      </c>
      <c r="DJ22" s="915"/>
      <c r="DK22" s="914"/>
      <c r="DL22" s="914"/>
      <c r="DM22" s="914"/>
      <c r="DN22" s="909">
        <f>DJ22+DK22+DL22+DM22</f>
        <v>0</v>
      </c>
      <c r="DO22" s="955"/>
      <c r="DP22" s="903"/>
      <c r="DQ22" s="401"/>
      <c r="DR22" s="930"/>
    </row>
    <row r="23" spans="1:122" s="11" customFormat="1" ht="39.75" customHeight="1" x14ac:dyDescent="0.2">
      <c r="A23" s="1127"/>
      <c r="B23" s="1071"/>
      <c r="C23" s="1071"/>
      <c r="D23" s="1030"/>
      <c r="E23" s="1056"/>
      <c r="F23" s="1028"/>
      <c r="G23" s="909"/>
      <c r="H23" s="909"/>
      <c r="I23" s="909"/>
      <c r="J23" s="909"/>
      <c r="K23" s="1031"/>
      <c r="L23" s="1065"/>
      <c r="M23" s="1069"/>
      <c r="N23" s="1046"/>
      <c r="O23" s="14"/>
      <c r="P23" s="1176"/>
      <c r="Q23" s="1177"/>
      <c r="R23" s="1195"/>
      <c r="S23" s="1060"/>
      <c r="T23" s="1060"/>
      <c r="U23" s="1060"/>
      <c r="V23" s="1062"/>
      <c r="W23" s="1063"/>
      <c r="X23" s="1204"/>
      <c r="Y23" s="892"/>
      <c r="Z23" s="1040"/>
      <c r="AA23" s="14"/>
      <c r="AB23" s="913"/>
      <c r="AC23" s="898"/>
      <c r="AD23" s="915"/>
      <c r="AE23" s="914"/>
      <c r="AF23" s="914"/>
      <c r="AG23" s="914"/>
      <c r="AH23" s="909"/>
      <c r="AI23" s="955"/>
      <c r="AJ23" s="956"/>
      <c r="AK23" s="402"/>
      <c r="AL23" s="931"/>
      <c r="AM23" s="14"/>
      <c r="AN23" s="913"/>
      <c r="AO23" s="898"/>
      <c r="AP23" s="915"/>
      <c r="AQ23" s="914"/>
      <c r="AR23" s="914"/>
      <c r="AS23" s="914"/>
      <c r="AT23" s="909"/>
      <c r="AU23" s="955"/>
      <c r="AV23" s="956"/>
      <c r="AW23" s="402"/>
      <c r="AX23" s="931"/>
      <c r="AZ23" s="913"/>
      <c r="BA23" s="898"/>
      <c r="BB23" s="915"/>
      <c r="BC23" s="914"/>
      <c r="BD23" s="914"/>
      <c r="BE23" s="914"/>
      <c r="BF23" s="909"/>
      <c r="BG23" s="955"/>
      <c r="BH23" s="956"/>
      <c r="BI23" s="402"/>
      <c r="BJ23" s="931"/>
      <c r="BL23" s="913"/>
      <c r="BM23" s="898"/>
      <c r="BN23" s="915"/>
      <c r="BO23" s="914"/>
      <c r="BP23" s="914"/>
      <c r="BQ23" s="914"/>
      <c r="BR23" s="909"/>
      <c r="BS23" s="955"/>
      <c r="BT23" s="956"/>
      <c r="BU23" s="402"/>
      <c r="BV23" s="931"/>
      <c r="BX23" s="913"/>
      <c r="BY23" s="898"/>
      <c r="BZ23" s="915"/>
      <c r="CA23" s="914"/>
      <c r="CB23" s="914"/>
      <c r="CC23" s="914"/>
      <c r="CD23" s="909"/>
      <c r="CE23" s="955"/>
      <c r="CF23" s="956"/>
      <c r="CG23" s="402"/>
      <c r="CH23" s="931"/>
      <c r="CJ23" s="913"/>
      <c r="CK23" s="898"/>
      <c r="CL23" s="915"/>
      <c r="CM23" s="914"/>
      <c r="CN23" s="914"/>
      <c r="CO23" s="914"/>
      <c r="CP23" s="909"/>
      <c r="CQ23" s="955"/>
      <c r="CR23" s="956"/>
      <c r="CS23" s="402"/>
      <c r="CT23" s="931"/>
      <c r="CV23" s="913"/>
      <c r="CW23" s="898"/>
      <c r="CX23" s="915"/>
      <c r="CY23" s="914"/>
      <c r="CZ23" s="914"/>
      <c r="DA23" s="914"/>
      <c r="DB23" s="909"/>
      <c r="DC23" s="955"/>
      <c r="DD23" s="956"/>
      <c r="DE23" s="402"/>
      <c r="DF23" s="931"/>
      <c r="DH23" s="913"/>
      <c r="DI23" s="898"/>
      <c r="DJ23" s="915"/>
      <c r="DK23" s="914"/>
      <c r="DL23" s="914"/>
      <c r="DM23" s="914"/>
      <c r="DN23" s="909"/>
      <c r="DO23" s="955"/>
      <c r="DP23" s="956"/>
      <c r="DQ23" s="402"/>
      <c r="DR23" s="931"/>
    </row>
    <row r="24" spans="1:122" s="11" customFormat="1" ht="25.5" customHeight="1" x14ac:dyDescent="0.2">
      <c r="A24" s="1067" t="s">
        <v>300</v>
      </c>
      <c r="B24" s="1061"/>
      <c r="C24" s="1070"/>
      <c r="D24" s="1128"/>
      <c r="E24" s="1055">
        <f>Q24+AC24+AO24+BA24+BM24+BY24+CK24+CW24+DI24</f>
        <v>0</v>
      </c>
      <c r="F24" s="1028">
        <f t="shared" ref="F24:K24" si="45">R24+AD24+AP24</f>
        <v>0</v>
      </c>
      <c r="G24" s="909">
        <f t="shared" si="45"/>
        <v>0</v>
      </c>
      <c r="H24" s="909">
        <f t="shared" si="45"/>
        <v>0</v>
      </c>
      <c r="I24" s="909">
        <f t="shared" si="45"/>
        <v>0</v>
      </c>
      <c r="J24" s="909">
        <f t="shared" si="45"/>
        <v>0</v>
      </c>
      <c r="K24" s="1031">
        <f t="shared" si="45"/>
        <v>0</v>
      </c>
      <c r="L24" s="1064">
        <f>X24+AJ24+AV24+BH24+BT24+CF24+CR24+DD24+DP24</f>
        <v>0</v>
      </c>
      <c r="M24" s="1068">
        <f>Y24+AK24+AW24+BI24+BU24+CG24+CS24+DE24+DQ24</f>
        <v>0</v>
      </c>
      <c r="N24" s="1116">
        <f>Z24+AL24+AX24+BJ24+BV24+CH24+CT24+DF24+DR24</f>
        <v>0</v>
      </c>
      <c r="O24" s="14"/>
      <c r="P24" s="1198"/>
      <c r="Q24" s="1177">
        <f>V24+W24</f>
        <v>0</v>
      </c>
      <c r="R24" s="1195"/>
      <c r="S24" s="1060"/>
      <c r="T24" s="1060"/>
      <c r="U24" s="1060"/>
      <c r="V24" s="1062">
        <f>R24+S24+T24+U24</f>
        <v>0</v>
      </c>
      <c r="W24" s="1063"/>
      <c r="X24" s="1197"/>
      <c r="Y24" s="891"/>
      <c r="Z24" s="1039"/>
      <c r="AA24" s="14"/>
      <c r="AB24" s="913"/>
      <c r="AC24" s="898">
        <f>AH24+AI24</f>
        <v>0</v>
      </c>
      <c r="AD24" s="915"/>
      <c r="AE24" s="914"/>
      <c r="AF24" s="914"/>
      <c r="AG24" s="914"/>
      <c r="AH24" s="909">
        <f>AD24+AE24+AF24+AG24</f>
        <v>0</v>
      </c>
      <c r="AI24" s="955"/>
      <c r="AJ24" s="903"/>
      <c r="AK24" s="401"/>
      <c r="AL24" s="930"/>
      <c r="AM24" s="14"/>
      <c r="AN24" s="913"/>
      <c r="AO24" s="898">
        <f>AT24+AU24</f>
        <v>0</v>
      </c>
      <c r="AP24" s="915"/>
      <c r="AQ24" s="914"/>
      <c r="AR24" s="914"/>
      <c r="AS24" s="914"/>
      <c r="AT24" s="909">
        <f>AP24+AQ24+AR24+AS24</f>
        <v>0</v>
      </c>
      <c r="AU24" s="955"/>
      <c r="AV24" s="903"/>
      <c r="AW24" s="401"/>
      <c r="AX24" s="930"/>
      <c r="AZ24" s="913"/>
      <c r="BA24" s="898">
        <f>BF24+BG24</f>
        <v>0</v>
      </c>
      <c r="BB24" s="915"/>
      <c r="BC24" s="914"/>
      <c r="BD24" s="914"/>
      <c r="BE24" s="914"/>
      <c r="BF24" s="909">
        <f>BB24+BC24+BD24+BE24</f>
        <v>0</v>
      </c>
      <c r="BG24" s="955"/>
      <c r="BH24" s="903"/>
      <c r="BI24" s="401"/>
      <c r="BJ24" s="930"/>
      <c r="BL24" s="913"/>
      <c r="BM24" s="898">
        <f>BR24+BS24</f>
        <v>0</v>
      </c>
      <c r="BN24" s="915"/>
      <c r="BO24" s="914"/>
      <c r="BP24" s="914"/>
      <c r="BQ24" s="914"/>
      <c r="BR24" s="909">
        <f>BN24+BO24+BP24+BQ24</f>
        <v>0</v>
      </c>
      <c r="BS24" s="955"/>
      <c r="BT24" s="903"/>
      <c r="BU24" s="401"/>
      <c r="BV24" s="930"/>
      <c r="BX24" s="913"/>
      <c r="BY24" s="898">
        <f>CD24+CE24</f>
        <v>0</v>
      </c>
      <c r="BZ24" s="915"/>
      <c r="CA24" s="914"/>
      <c r="CB24" s="914"/>
      <c r="CC24" s="914"/>
      <c r="CD24" s="909">
        <f>BZ24+CA24+CB24+CC24</f>
        <v>0</v>
      </c>
      <c r="CE24" s="955"/>
      <c r="CF24" s="903"/>
      <c r="CG24" s="401"/>
      <c r="CH24" s="930"/>
      <c r="CJ24" s="913"/>
      <c r="CK24" s="898">
        <f>CP24+CQ24</f>
        <v>0</v>
      </c>
      <c r="CL24" s="915"/>
      <c r="CM24" s="914"/>
      <c r="CN24" s="914"/>
      <c r="CO24" s="914"/>
      <c r="CP24" s="909">
        <f>CL24+CM24+CN24+CO24</f>
        <v>0</v>
      </c>
      <c r="CQ24" s="955"/>
      <c r="CR24" s="903"/>
      <c r="CS24" s="401"/>
      <c r="CT24" s="930"/>
      <c r="CV24" s="913"/>
      <c r="CW24" s="898">
        <f>DB24+DC24</f>
        <v>0</v>
      </c>
      <c r="CX24" s="915"/>
      <c r="CY24" s="914"/>
      <c r="CZ24" s="914"/>
      <c r="DA24" s="914"/>
      <c r="DB24" s="909">
        <f>CX24+CY24+CZ24+DA24</f>
        <v>0</v>
      </c>
      <c r="DC24" s="955"/>
      <c r="DD24" s="903"/>
      <c r="DE24" s="401"/>
      <c r="DF24" s="930"/>
      <c r="DH24" s="913"/>
      <c r="DI24" s="898">
        <f>DN24+DO24</f>
        <v>0</v>
      </c>
      <c r="DJ24" s="915"/>
      <c r="DK24" s="914"/>
      <c r="DL24" s="914"/>
      <c r="DM24" s="914"/>
      <c r="DN24" s="909">
        <f>DJ24+DK24+DL24+DM24</f>
        <v>0</v>
      </c>
      <c r="DO24" s="955"/>
      <c r="DP24" s="903"/>
      <c r="DQ24" s="401"/>
      <c r="DR24" s="930"/>
    </row>
    <row r="25" spans="1:122" s="11" customFormat="1" ht="23.25" customHeight="1" x14ac:dyDescent="0.2">
      <c r="A25" s="1067"/>
      <c r="B25" s="1061"/>
      <c r="C25" s="1071"/>
      <c r="D25" s="1128"/>
      <c r="E25" s="1056"/>
      <c r="F25" s="1028"/>
      <c r="G25" s="909"/>
      <c r="H25" s="909"/>
      <c r="I25" s="909"/>
      <c r="J25" s="909"/>
      <c r="K25" s="1031"/>
      <c r="L25" s="1065"/>
      <c r="M25" s="1069"/>
      <c r="N25" s="1046"/>
      <c r="O25" s="14"/>
      <c r="P25" s="1198"/>
      <c r="Q25" s="1177"/>
      <c r="R25" s="1195"/>
      <c r="S25" s="1060"/>
      <c r="T25" s="1060"/>
      <c r="U25" s="1060"/>
      <c r="V25" s="1062"/>
      <c r="W25" s="1063"/>
      <c r="X25" s="1197"/>
      <c r="Y25" s="892"/>
      <c r="Z25" s="1040"/>
      <c r="AA25" s="14"/>
      <c r="AB25" s="913"/>
      <c r="AC25" s="898"/>
      <c r="AD25" s="915"/>
      <c r="AE25" s="914"/>
      <c r="AF25" s="914"/>
      <c r="AG25" s="914"/>
      <c r="AH25" s="909"/>
      <c r="AI25" s="955"/>
      <c r="AJ25" s="956"/>
      <c r="AK25" s="402"/>
      <c r="AL25" s="931"/>
      <c r="AM25" s="14"/>
      <c r="AN25" s="913"/>
      <c r="AO25" s="898"/>
      <c r="AP25" s="915"/>
      <c r="AQ25" s="914"/>
      <c r="AR25" s="914"/>
      <c r="AS25" s="914"/>
      <c r="AT25" s="909"/>
      <c r="AU25" s="955"/>
      <c r="AV25" s="956"/>
      <c r="AW25" s="402"/>
      <c r="AX25" s="931"/>
      <c r="AZ25" s="913"/>
      <c r="BA25" s="898"/>
      <c r="BB25" s="915"/>
      <c r="BC25" s="914"/>
      <c r="BD25" s="914"/>
      <c r="BE25" s="914"/>
      <c r="BF25" s="909"/>
      <c r="BG25" s="955"/>
      <c r="BH25" s="956"/>
      <c r="BI25" s="402"/>
      <c r="BJ25" s="931"/>
      <c r="BL25" s="913"/>
      <c r="BM25" s="898"/>
      <c r="BN25" s="915"/>
      <c r="BO25" s="914"/>
      <c r="BP25" s="914"/>
      <c r="BQ25" s="914"/>
      <c r="BR25" s="909"/>
      <c r="BS25" s="955"/>
      <c r="BT25" s="956"/>
      <c r="BU25" s="402"/>
      <c r="BV25" s="931"/>
      <c r="BX25" s="913"/>
      <c r="BY25" s="898"/>
      <c r="BZ25" s="915"/>
      <c r="CA25" s="914"/>
      <c r="CB25" s="914"/>
      <c r="CC25" s="914"/>
      <c r="CD25" s="909"/>
      <c r="CE25" s="955"/>
      <c r="CF25" s="956"/>
      <c r="CG25" s="402"/>
      <c r="CH25" s="931"/>
      <c r="CJ25" s="913"/>
      <c r="CK25" s="898"/>
      <c r="CL25" s="915"/>
      <c r="CM25" s="914"/>
      <c r="CN25" s="914"/>
      <c r="CO25" s="914"/>
      <c r="CP25" s="909"/>
      <c r="CQ25" s="955"/>
      <c r="CR25" s="956"/>
      <c r="CS25" s="402"/>
      <c r="CT25" s="931"/>
      <c r="CV25" s="913"/>
      <c r="CW25" s="898"/>
      <c r="CX25" s="915"/>
      <c r="CY25" s="914"/>
      <c r="CZ25" s="914"/>
      <c r="DA25" s="914"/>
      <c r="DB25" s="909"/>
      <c r="DC25" s="955"/>
      <c r="DD25" s="956"/>
      <c r="DE25" s="402"/>
      <c r="DF25" s="931"/>
      <c r="DH25" s="913"/>
      <c r="DI25" s="898"/>
      <c r="DJ25" s="915"/>
      <c r="DK25" s="914"/>
      <c r="DL25" s="914"/>
      <c r="DM25" s="914"/>
      <c r="DN25" s="909"/>
      <c r="DO25" s="955"/>
      <c r="DP25" s="956"/>
      <c r="DQ25" s="402"/>
      <c r="DR25" s="931"/>
    </row>
    <row r="26" spans="1:122" s="11" customFormat="1" ht="50.25" customHeight="1" x14ac:dyDescent="0.2">
      <c r="A26" s="561" t="s">
        <v>301</v>
      </c>
      <c r="B26" s="558"/>
      <c r="C26" s="559"/>
      <c r="D26" s="560"/>
      <c r="E26" s="285">
        <f>Q26+AC26+AO26+BA26+BM26+BY26+CK26+CW26+DI26</f>
        <v>0</v>
      </c>
      <c r="F26" s="325">
        <f t="shared" ref="F26:K29" si="46">R26+AD26+AP26</f>
        <v>0</v>
      </c>
      <c r="G26" s="317">
        <f t="shared" si="46"/>
        <v>0</v>
      </c>
      <c r="H26" s="317">
        <f t="shared" si="46"/>
        <v>0</v>
      </c>
      <c r="I26" s="317">
        <f t="shared" si="46"/>
        <v>0</v>
      </c>
      <c r="J26" s="317">
        <f t="shared" si="46"/>
        <v>0</v>
      </c>
      <c r="K26" s="326">
        <f t="shared" si="46"/>
        <v>0</v>
      </c>
      <c r="L26" s="199">
        <f t="shared" ref="L26:N29" si="47">X26+AJ26+AV26+BH26+BT26+CF26+CR26+DD26+DP26</f>
        <v>0</v>
      </c>
      <c r="M26" s="301">
        <f t="shared" si="47"/>
        <v>0</v>
      </c>
      <c r="N26" s="307">
        <f t="shared" si="47"/>
        <v>0</v>
      </c>
      <c r="O26" s="14"/>
      <c r="P26" s="601"/>
      <c r="Q26" s="610">
        <f>V26+W26</f>
        <v>0</v>
      </c>
      <c r="R26" s="611"/>
      <c r="S26" s="612"/>
      <c r="T26" s="612"/>
      <c r="U26" s="612"/>
      <c r="V26" s="613">
        <f>R26+S26+T26+U26</f>
        <v>0</v>
      </c>
      <c r="W26" s="614"/>
      <c r="X26" s="615"/>
      <c r="Y26" s="616"/>
      <c r="Z26" s="617"/>
      <c r="AA26" s="14"/>
      <c r="AB26" s="418"/>
      <c r="AC26" s="32">
        <f>AH26+AI26</f>
        <v>0</v>
      </c>
      <c r="AD26" s="334"/>
      <c r="AE26" s="335"/>
      <c r="AF26" s="335"/>
      <c r="AG26" s="335"/>
      <c r="AH26" s="317">
        <f>AD26+AE26+AF26+AG26</f>
        <v>0</v>
      </c>
      <c r="AI26" s="338"/>
      <c r="AJ26" s="398"/>
      <c r="AK26" s="399"/>
      <c r="AL26" s="400"/>
      <c r="AM26" s="14"/>
      <c r="AN26" s="418"/>
      <c r="AO26" s="32">
        <f>AT26+AU26</f>
        <v>0</v>
      </c>
      <c r="AP26" s="334"/>
      <c r="AQ26" s="335"/>
      <c r="AR26" s="335"/>
      <c r="AS26" s="335"/>
      <c r="AT26" s="317">
        <f>AP26+AQ26+AR26+AS26</f>
        <v>0</v>
      </c>
      <c r="AU26" s="338"/>
      <c r="AV26" s="398"/>
      <c r="AW26" s="399"/>
      <c r="AX26" s="421"/>
      <c r="AZ26" s="418"/>
      <c r="BA26" s="32">
        <f>BF26+BG26</f>
        <v>0</v>
      </c>
      <c r="BB26" s="334"/>
      <c r="BC26" s="335"/>
      <c r="BD26" s="335"/>
      <c r="BE26" s="335"/>
      <c r="BF26" s="317">
        <f>BB26+BC26+BD26+BE26</f>
        <v>0</v>
      </c>
      <c r="BG26" s="338"/>
      <c r="BH26" s="398"/>
      <c r="BI26" s="399"/>
      <c r="BJ26" s="421"/>
      <c r="BL26" s="418"/>
      <c r="BM26" s="32">
        <f>BR26+BS26</f>
        <v>0</v>
      </c>
      <c r="BN26" s="334"/>
      <c r="BO26" s="335"/>
      <c r="BP26" s="335"/>
      <c r="BQ26" s="335"/>
      <c r="BR26" s="317">
        <f>BN26+BO26+BP26+BQ26</f>
        <v>0</v>
      </c>
      <c r="BS26" s="338"/>
      <c r="BT26" s="398"/>
      <c r="BU26" s="399"/>
      <c r="BV26" s="421"/>
      <c r="BX26" s="418"/>
      <c r="BY26" s="32">
        <f>CD26+CE26</f>
        <v>0</v>
      </c>
      <c r="BZ26" s="334"/>
      <c r="CA26" s="335"/>
      <c r="CB26" s="335"/>
      <c r="CC26" s="335"/>
      <c r="CD26" s="317">
        <f>BZ26+CA26+CB26+CC26</f>
        <v>0</v>
      </c>
      <c r="CE26" s="338"/>
      <c r="CF26" s="398"/>
      <c r="CG26" s="399"/>
      <c r="CH26" s="421"/>
      <c r="CJ26" s="418"/>
      <c r="CK26" s="32">
        <f>CP26+CQ26</f>
        <v>0</v>
      </c>
      <c r="CL26" s="334"/>
      <c r="CM26" s="335"/>
      <c r="CN26" s="335"/>
      <c r="CO26" s="335"/>
      <c r="CP26" s="317">
        <f>CL26+CM26+CN26+CO26</f>
        <v>0</v>
      </c>
      <c r="CQ26" s="338"/>
      <c r="CR26" s="398"/>
      <c r="CS26" s="399"/>
      <c r="CT26" s="421"/>
      <c r="CV26" s="418"/>
      <c r="CW26" s="32">
        <f>DB26+DC26</f>
        <v>0</v>
      </c>
      <c r="CX26" s="334"/>
      <c r="CY26" s="335"/>
      <c r="CZ26" s="335"/>
      <c r="DA26" s="335"/>
      <c r="DB26" s="317">
        <f>CX26+CY26+CZ26+DA26</f>
        <v>0</v>
      </c>
      <c r="DC26" s="338"/>
      <c r="DD26" s="398"/>
      <c r="DE26" s="399"/>
      <c r="DF26" s="421"/>
      <c r="DH26" s="418"/>
      <c r="DI26" s="32">
        <f>DN26+DO26</f>
        <v>0</v>
      </c>
      <c r="DJ26" s="334"/>
      <c r="DK26" s="335"/>
      <c r="DL26" s="335"/>
      <c r="DM26" s="335"/>
      <c r="DN26" s="317">
        <f>DJ26+DK26+DL26+DM26</f>
        <v>0</v>
      </c>
      <c r="DO26" s="338"/>
      <c r="DP26" s="398"/>
      <c r="DQ26" s="399"/>
      <c r="DR26" s="421"/>
    </row>
    <row r="27" spans="1:122" s="11" customFormat="1" ht="90" customHeight="1" x14ac:dyDescent="0.2">
      <c r="A27" s="562" t="s">
        <v>531</v>
      </c>
      <c r="B27" s="563" t="s">
        <v>529</v>
      </c>
      <c r="C27" s="564" t="s">
        <v>530</v>
      </c>
      <c r="D27" s="565"/>
      <c r="E27" s="285">
        <f>Q27+AC27+AO27+BA27+BM27+BY27+CK27+CW27+DI27</f>
        <v>0</v>
      </c>
      <c r="F27" s="325">
        <f t="shared" ref="F27:K28" si="48">R27+AD27+AP27</f>
        <v>0</v>
      </c>
      <c r="G27" s="317">
        <f t="shared" si="48"/>
        <v>0</v>
      </c>
      <c r="H27" s="317">
        <f t="shared" si="48"/>
        <v>0</v>
      </c>
      <c r="I27" s="317">
        <f t="shared" si="48"/>
        <v>0</v>
      </c>
      <c r="J27" s="317">
        <f t="shared" si="48"/>
        <v>0</v>
      </c>
      <c r="K27" s="326">
        <f t="shared" si="48"/>
        <v>0</v>
      </c>
      <c r="L27" s="199">
        <f t="shared" si="47"/>
        <v>0</v>
      </c>
      <c r="M27" s="301">
        <f t="shared" si="47"/>
        <v>0</v>
      </c>
      <c r="N27" s="307">
        <f t="shared" si="47"/>
        <v>0</v>
      </c>
      <c r="O27" s="14"/>
      <c r="P27" s="601"/>
      <c r="Q27" s="610">
        <f>V27+W27</f>
        <v>0</v>
      </c>
      <c r="R27" s="611"/>
      <c r="S27" s="612"/>
      <c r="T27" s="612"/>
      <c r="U27" s="612"/>
      <c r="V27" s="613">
        <f>R27+S27+T27+U27</f>
        <v>0</v>
      </c>
      <c r="W27" s="614"/>
      <c r="X27" s="615"/>
      <c r="Y27" s="616"/>
      <c r="Z27" s="617"/>
      <c r="AA27" s="14"/>
      <c r="AB27" s="396"/>
      <c r="AC27" s="32">
        <f>AH27+AI27</f>
        <v>0</v>
      </c>
      <c r="AD27" s="334"/>
      <c r="AE27" s="335"/>
      <c r="AF27" s="335"/>
      <c r="AG27" s="335"/>
      <c r="AH27" s="317">
        <f>AD27+AE27+AF27+AG27</f>
        <v>0</v>
      </c>
      <c r="AI27" s="338"/>
      <c r="AJ27" s="398"/>
      <c r="AK27" s="399"/>
      <c r="AL27" s="400"/>
      <c r="AM27" s="14"/>
      <c r="AN27" s="396"/>
      <c r="AO27" s="32">
        <f>AT27+AU27</f>
        <v>0</v>
      </c>
      <c r="AP27" s="334"/>
      <c r="AQ27" s="335"/>
      <c r="AR27" s="335"/>
      <c r="AS27" s="335"/>
      <c r="AT27" s="317">
        <f>AP27+AQ27+AR27+AS27</f>
        <v>0</v>
      </c>
      <c r="AU27" s="338"/>
      <c r="AV27" s="398"/>
      <c r="AW27" s="399"/>
      <c r="AX27" s="400"/>
      <c r="AZ27" s="396"/>
      <c r="BA27" s="32">
        <f>BF27+BG27</f>
        <v>0</v>
      </c>
      <c r="BB27" s="334"/>
      <c r="BC27" s="335"/>
      <c r="BD27" s="335"/>
      <c r="BE27" s="335"/>
      <c r="BF27" s="317">
        <f>BB27+BC27+BD27+BE27</f>
        <v>0</v>
      </c>
      <c r="BG27" s="338"/>
      <c r="BH27" s="398"/>
      <c r="BI27" s="399"/>
      <c r="BJ27" s="400"/>
      <c r="BL27" s="396"/>
      <c r="BM27" s="32">
        <f>BR27+BS27</f>
        <v>0</v>
      </c>
      <c r="BN27" s="334"/>
      <c r="BO27" s="335"/>
      <c r="BP27" s="335"/>
      <c r="BQ27" s="335"/>
      <c r="BR27" s="317">
        <f>BN27+BO27+BP27+BQ27</f>
        <v>0</v>
      </c>
      <c r="BS27" s="338"/>
      <c r="BT27" s="398"/>
      <c r="BU27" s="399"/>
      <c r="BV27" s="400"/>
      <c r="BX27" s="396"/>
      <c r="BY27" s="32">
        <f>CD27+CE27</f>
        <v>0</v>
      </c>
      <c r="BZ27" s="334"/>
      <c r="CA27" s="335"/>
      <c r="CB27" s="335"/>
      <c r="CC27" s="335"/>
      <c r="CD27" s="317">
        <f>BZ27+CA27+CB27+CC27</f>
        <v>0</v>
      </c>
      <c r="CE27" s="338"/>
      <c r="CF27" s="398"/>
      <c r="CG27" s="399"/>
      <c r="CH27" s="400"/>
      <c r="CJ27" s="396"/>
      <c r="CK27" s="32">
        <f>CP27+CQ27</f>
        <v>0</v>
      </c>
      <c r="CL27" s="334"/>
      <c r="CM27" s="335"/>
      <c r="CN27" s="335"/>
      <c r="CO27" s="335"/>
      <c r="CP27" s="317">
        <f>CL27+CM27+CN27+CO27</f>
        <v>0</v>
      </c>
      <c r="CQ27" s="338"/>
      <c r="CR27" s="398"/>
      <c r="CS27" s="399"/>
      <c r="CT27" s="400"/>
      <c r="CV27" s="396"/>
      <c r="CW27" s="32">
        <f>DB27+DC27</f>
        <v>0</v>
      </c>
      <c r="CX27" s="334"/>
      <c r="CY27" s="335"/>
      <c r="CZ27" s="335"/>
      <c r="DA27" s="335"/>
      <c r="DB27" s="317">
        <f>CX27+CY27+CZ27+DA27</f>
        <v>0</v>
      </c>
      <c r="DC27" s="338"/>
      <c r="DD27" s="398"/>
      <c r="DE27" s="399"/>
      <c r="DF27" s="400"/>
      <c r="DH27" s="396"/>
      <c r="DI27" s="32">
        <f>DN27+DO27</f>
        <v>0</v>
      </c>
      <c r="DJ27" s="334"/>
      <c r="DK27" s="335"/>
      <c r="DL27" s="335"/>
      <c r="DM27" s="335"/>
      <c r="DN27" s="317">
        <f>DJ27+DK27+DL27+DM27</f>
        <v>0</v>
      </c>
      <c r="DO27" s="338"/>
      <c r="DP27" s="398"/>
      <c r="DQ27" s="399"/>
      <c r="DR27" s="400"/>
    </row>
    <row r="28" spans="1:122" s="11" customFormat="1" ht="45.75" customHeight="1" x14ac:dyDescent="0.2">
      <c r="A28" s="566" t="s">
        <v>257</v>
      </c>
      <c r="B28" s="563"/>
      <c r="C28" s="564"/>
      <c r="D28" s="565"/>
      <c r="E28" s="285">
        <f>Q28+AC28+AO28+BA28+BM28+BY28+CK28+CW28+DI28</f>
        <v>0</v>
      </c>
      <c r="F28" s="325">
        <f t="shared" si="48"/>
        <v>0</v>
      </c>
      <c r="G28" s="317">
        <f t="shared" si="48"/>
        <v>0</v>
      </c>
      <c r="H28" s="317">
        <f t="shared" si="48"/>
        <v>0</v>
      </c>
      <c r="I28" s="317">
        <f t="shared" si="48"/>
        <v>0</v>
      </c>
      <c r="J28" s="317">
        <f t="shared" si="48"/>
        <v>0</v>
      </c>
      <c r="K28" s="326">
        <f t="shared" si="48"/>
        <v>0</v>
      </c>
      <c r="L28" s="199">
        <f t="shared" si="47"/>
        <v>0</v>
      </c>
      <c r="M28" s="301">
        <f t="shared" si="47"/>
        <v>0</v>
      </c>
      <c r="N28" s="307">
        <f t="shared" si="47"/>
        <v>0</v>
      </c>
      <c r="O28" s="14"/>
      <c r="P28" s="601"/>
      <c r="Q28" s="610">
        <f>V28+W28</f>
        <v>0</v>
      </c>
      <c r="R28" s="611"/>
      <c r="S28" s="612"/>
      <c r="T28" s="612"/>
      <c r="U28" s="612"/>
      <c r="V28" s="613">
        <f>R28+S28+T28+U28</f>
        <v>0</v>
      </c>
      <c r="W28" s="614"/>
      <c r="X28" s="615"/>
      <c r="Y28" s="616"/>
      <c r="Z28" s="617"/>
      <c r="AA28" s="14"/>
      <c r="AB28" s="396"/>
      <c r="AC28" s="32">
        <f>AH28+AI28</f>
        <v>0</v>
      </c>
      <c r="AD28" s="334"/>
      <c r="AE28" s="335"/>
      <c r="AF28" s="335"/>
      <c r="AG28" s="335"/>
      <c r="AH28" s="317">
        <f>AD28+AE28+AF28+AG28</f>
        <v>0</v>
      </c>
      <c r="AI28" s="338"/>
      <c r="AJ28" s="398"/>
      <c r="AK28" s="399"/>
      <c r="AL28" s="400"/>
      <c r="AM28" s="14"/>
      <c r="AN28" s="396"/>
      <c r="AO28" s="32">
        <f>AT28+AU28</f>
        <v>0</v>
      </c>
      <c r="AP28" s="334"/>
      <c r="AQ28" s="335"/>
      <c r="AR28" s="335"/>
      <c r="AS28" s="335"/>
      <c r="AT28" s="317">
        <f>AP28+AQ28+AR28+AS28</f>
        <v>0</v>
      </c>
      <c r="AU28" s="338"/>
      <c r="AV28" s="398"/>
      <c r="AW28" s="399"/>
      <c r="AX28" s="400"/>
      <c r="AZ28" s="396"/>
      <c r="BA28" s="32">
        <f>BF28+BG28</f>
        <v>0</v>
      </c>
      <c r="BB28" s="334"/>
      <c r="BC28" s="335"/>
      <c r="BD28" s="335"/>
      <c r="BE28" s="335"/>
      <c r="BF28" s="317">
        <f>BB28+BC28+BD28+BE28</f>
        <v>0</v>
      </c>
      <c r="BG28" s="338"/>
      <c r="BH28" s="398"/>
      <c r="BI28" s="399"/>
      <c r="BJ28" s="400"/>
      <c r="BL28" s="396"/>
      <c r="BM28" s="32">
        <f>BR28+BS28</f>
        <v>0</v>
      </c>
      <c r="BN28" s="334"/>
      <c r="BO28" s="335"/>
      <c r="BP28" s="335"/>
      <c r="BQ28" s="335"/>
      <c r="BR28" s="317">
        <f>BN28+BO28+BP28+BQ28</f>
        <v>0</v>
      </c>
      <c r="BS28" s="338"/>
      <c r="BT28" s="398"/>
      <c r="BU28" s="399"/>
      <c r="BV28" s="400"/>
      <c r="BX28" s="396"/>
      <c r="BY28" s="32">
        <f>CD28+CE28</f>
        <v>0</v>
      </c>
      <c r="BZ28" s="334"/>
      <c r="CA28" s="335"/>
      <c r="CB28" s="335"/>
      <c r="CC28" s="335"/>
      <c r="CD28" s="317">
        <f>BZ28+CA28+CB28+CC28</f>
        <v>0</v>
      </c>
      <c r="CE28" s="338"/>
      <c r="CF28" s="398"/>
      <c r="CG28" s="399"/>
      <c r="CH28" s="400"/>
      <c r="CJ28" s="396"/>
      <c r="CK28" s="32">
        <f>CP28+CQ28</f>
        <v>0</v>
      </c>
      <c r="CL28" s="334"/>
      <c r="CM28" s="335"/>
      <c r="CN28" s="335"/>
      <c r="CO28" s="335"/>
      <c r="CP28" s="317">
        <f>CL28+CM28+CN28+CO28</f>
        <v>0</v>
      </c>
      <c r="CQ28" s="338"/>
      <c r="CR28" s="398"/>
      <c r="CS28" s="399"/>
      <c r="CT28" s="400"/>
      <c r="CV28" s="396"/>
      <c r="CW28" s="32">
        <f>DB28+DC28</f>
        <v>0</v>
      </c>
      <c r="CX28" s="334"/>
      <c r="CY28" s="335"/>
      <c r="CZ28" s="335"/>
      <c r="DA28" s="335"/>
      <c r="DB28" s="317">
        <f>CX28+CY28+CZ28+DA28</f>
        <v>0</v>
      </c>
      <c r="DC28" s="338"/>
      <c r="DD28" s="398"/>
      <c r="DE28" s="399"/>
      <c r="DF28" s="400"/>
      <c r="DH28" s="396"/>
      <c r="DI28" s="32">
        <f>DN28+DO28</f>
        <v>0</v>
      </c>
      <c r="DJ28" s="334"/>
      <c r="DK28" s="335"/>
      <c r="DL28" s="335"/>
      <c r="DM28" s="335"/>
      <c r="DN28" s="317">
        <f>DJ28+DK28+DL28+DM28</f>
        <v>0</v>
      </c>
      <c r="DO28" s="338"/>
      <c r="DP28" s="398"/>
      <c r="DQ28" s="399"/>
      <c r="DR28" s="400"/>
    </row>
    <row r="29" spans="1:122" s="11" customFormat="1" ht="57.75" customHeight="1" thickBot="1" x14ac:dyDescent="0.25">
      <c r="A29" s="566" t="s">
        <v>258</v>
      </c>
      <c r="B29" s="563"/>
      <c r="C29" s="564"/>
      <c r="D29" s="565"/>
      <c r="E29" s="286">
        <f>Q29+AC29+AO29+BA29+BM29+BY29+CK29+CW29+DI29</f>
        <v>0</v>
      </c>
      <c r="F29" s="327">
        <f t="shared" si="46"/>
        <v>0</v>
      </c>
      <c r="G29" s="318">
        <f t="shared" si="46"/>
        <v>0</v>
      </c>
      <c r="H29" s="318">
        <f t="shared" si="46"/>
        <v>0</v>
      </c>
      <c r="I29" s="318">
        <f t="shared" si="46"/>
        <v>0</v>
      </c>
      <c r="J29" s="318">
        <f t="shared" si="46"/>
        <v>0</v>
      </c>
      <c r="K29" s="328">
        <f t="shared" si="46"/>
        <v>0</v>
      </c>
      <c r="L29" s="202">
        <f t="shared" si="47"/>
        <v>0</v>
      </c>
      <c r="M29" s="308">
        <f t="shared" si="47"/>
        <v>0</v>
      </c>
      <c r="N29" s="309">
        <f t="shared" si="47"/>
        <v>0</v>
      </c>
      <c r="O29" s="14"/>
      <c r="P29" s="602"/>
      <c r="Q29" s="618">
        <f>V29+W29</f>
        <v>0</v>
      </c>
      <c r="R29" s="619"/>
      <c r="S29" s="620"/>
      <c r="T29" s="620"/>
      <c r="U29" s="620"/>
      <c r="V29" s="621">
        <f>R29+S29+T29+U29</f>
        <v>0</v>
      </c>
      <c r="W29" s="622"/>
      <c r="X29" s="623"/>
      <c r="Y29" s="624"/>
      <c r="Z29" s="625"/>
      <c r="AA29" s="14"/>
      <c r="AB29" s="419"/>
      <c r="AC29" s="50">
        <f>AH29+AI29</f>
        <v>0</v>
      </c>
      <c r="AD29" s="336"/>
      <c r="AE29" s="337"/>
      <c r="AF29" s="337"/>
      <c r="AG29" s="337"/>
      <c r="AH29" s="318">
        <f>AD29+AE29+AF29+AG29</f>
        <v>0</v>
      </c>
      <c r="AI29" s="375"/>
      <c r="AJ29" s="403"/>
      <c r="AK29" s="401"/>
      <c r="AL29" s="404"/>
      <c r="AM29" s="14"/>
      <c r="AN29" s="419"/>
      <c r="AO29" s="50">
        <f>AT29+AU29</f>
        <v>0</v>
      </c>
      <c r="AP29" s="336"/>
      <c r="AQ29" s="337"/>
      <c r="AR29" s="337"/>
      <c r="AS29" s="337"/>
      <c r="AT29" s="318">
        <f>AP29+AQ29+AR29+AS29</f>
        <v>0</v>
      </c>
      <c r="AU29" s="375"/>
      <c r="AV29" s="403"/>
      <c r="AW29" s="401"/>
      <c r="AX29" s="422"/>
      <c r="AZ29" s="419"/>
      <c r="BA29" s="50">
        <f>BF29+BG29</f>
        <v>0</v>
      </c>
      <c r="BB29" s="336"/>
      <c r="BC29" s="337"/>
      <c r="BD29" s="337"/>
      <c r="BE29" s="337"/>
      <c r="BF29" s="318">
        <f>BB29+BC29+BD29+BE29</f>
        <v>0</v>
      </c>
      <c r="BG29" s="375"/>
      <c r="BH29" s="403"/>
      <c r="BI29" s="401"/>
      <c r="BJ29" s="422"/>
      <c r="BL29" s="419"/>
      <c r="BM29" s="50">
        <f>BR29+BS29</f>
        <v>0</v>
      </c>
      <c r="BN29" s="336"/>
      <c r="BO29" s="337"/>
      <c r="BP29" s="337"/>
      <c r="BQ29" s="337"/>
      <c r="BR29" s="318">
        <f>BN29+BO29+BP29+BQ29</f>
        <v>0</v>
      </c>
      <c r="BS29" s="375"/>
      <c r="BT29" s="403"/>
      <c r="BU29" s="401"/>
      <c r="BV29" s="422"/>
      <c r="BX29" s="419"/>
      <c r="BY29" s="50">
        <f>CD29+CE29</f>
        <v>0</v>
      </c>
      <c r="BZ29" s="336"/>
      <c r="CA29" s="337"/>
      <c r="CB29" s="337"/>
      <c r="CC29" s="337"/>
      <c r="CD29" s="318">
        <f>BZ29+CA29+CB29+CC29</f>
        <v>0</v>
      </c>
      <c r="CE29" s="375"/>
      <c r="CF29" s="403"/>
      <c r="CG29" s="401"/>
      <c r="CH29" s="422"/>
      <c r="CJ29" s="419"/>
      <c r="CK29" s="50">
        <f>CP29+CQ29</f>
        <v>0</v>
      </c>
      <c r="CL29" s="336"/>
      <c r="CM29" s="337"/>
      <c r="CN29" s="337"/>
      <c r="CO29" s="337"/>
      <c r="CP29" s="318">
        <f>CL29+CM29+CN29+CO29</f>
        <v>0</v>
      </c>
      <c r="CQ29" s="375"/>
      <c r="CR29" s="403"/>
      <c r="CS29" s="401"/>
      <c r="CT29" s="422"/>
      <c r="CV29" s="419"/>
      <c r="CW29" s="50">
        <f>DB29+DC29</f>
        <v>0</v>
      </c>
      <c r="CX29" s="336"/>
      <c r="CY29" s="337"/>
      <c r="CZ29" s="337"/>
      <c r="DA29" s="337"/>
      <c r="DB29" s="318">
        <f>CX29+CY29+CZ29+DA29</f>
        <v>0</v>
      </c>
      <c r="DC29" s="375"/>
      <c r="DD29" s="403"/>
      <c r="DE29" s="401"/>
      <c r="DF29" s="422"/>
      <c r="DH29" s="419"/>
      <c r="DI29" s="50">
        <f>DN29+DO29</f>
        <v>0</v>
      </c>
      <c r="DJ29" s="336"/>
      <c r="DK29" s="337"/>
      <c r="DL29" s="337"/>
      <c r="DM29" s="337"/>
      <c r="DN29" s="318">
        <f>DJ29+DK29+DL29+DM29</f>
        <v>0</v>
      </c>
      <c r="DO29" s="375"/>
      <c r="DP29" s="403"/>
      <c r="DQ29" s="401"/>
      <c r="DR29" s="422"/>
    </row>
    <row r="30" spans="1:122" s="6" customFormat="1" ht="41.25" customHeight="1" thickBot="1" x14ac:dyDescent="0.3">
      <c r="A30" s="1147" t="s">
        <v>17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9"/>
      <c r="O30" s="12"/>
      <c r="P30" s="1192" t="s">
        <v>36</v>
      </c>
      <c r="Q30" s="1193"/>
      <c r="R30" s="1193"/>
      <c r="S30" s="1193"/>
      <c r="T30" s="1193"/>
      <c r="U30" s="1193"/>
      <c r="V30" s="1193"/>
      <c r="W30" s="1193"/>
      <c r="X30" s="1193"/>
      <c r="Y30" s="1193"/>
      <c r="Z30" s="1194"/>
      <c r="AA30" s="17"/>
      <c r="AB30" s="958" t="s">
        <v>36</v>
      </c>
      <c r="AC30" s="925"/>
      <c r="AD30" s="925"/>
      <c r="AE30" s="925"/>
      <c r="AF30" s="925"/>
      <c r="AG30" s="925"/>
      <c r="AH30" s="925"/>
      <c r="AI30" s="925"/>
      <c r="AJ30" s="925"/>
      <c r="AK30" s="925"/>
      <c r="AL30" s="926"/>
      <c r="AM30" s="17"/>
      <c r="AN30" s="958" t="s">
        <v>36</v>
      </c>
      <c r="AO30" s="925"/>
      <c r="AP30" s="925"/>
      <c r="AQ30" s="925"/>
      <c r="AR30" s="925"/>
      <c r="AS30" s="925"/>
      <c r="AT30" s="925"/>
      <c r="AU30" s="925"/>
      <c r="AV30" s="925"/>
      <c r="AW30" s="925"/>
      <c r="AX30" s="926"/>
      <c r="AZ30" s="958" t="s">
        <v>36</v>
      </c>
      <c r="BA30" s="925"/>
      <c r="BB30" s="925"/>
      <c r="BC30" s="925"/>
      <c r="BD30" s="925"/>
      <c r="BE30" s="925"/>
      <c r="BF30" s="925"/>
      <c r="BG30" s="925"/>
      <c r="BH30" s="925"/>
      <c r="BI30" s="925"/>
      <c r="BJ30" s="926"/>
      <c r="BL30" s="958" t="s">
        <v>36</v>
      </c>
      <c r="BM30" s="925"/>
      <c r="BN30" s="925"/>
      <c r="BO30" s="925"/>
      <c r="BP30" s="925"/>
      <c r="BQ30" s="925"/>
      <c r="BR30" s="925"/>
      <c r="BS30" s="925"/>
      <c r="BT30" s="925"/>
      <c r="BU30" s="925"/>
      <c r="BV30" s="926"/>
      <c r="BX30" s="958" t="s">
        <v>36</v>
      </c>
      <c r="BY30" s="925"/>
      <c r="BZ30" s="925"/>
      <c r="CA30" s="925"/>
      <c r="CB30" s="925"/>
      <c r="CC30" s="925"/>
      <c r="CD30" s="925"/>
      <c r="CE30" s="925"/>
      <c r="CF30" s="925"/>
      <c r="CG30" s="925"/>
      <c r="CH30" s="926"/>
      <c r="CJ30" s="958" t="s">
        <v>36</v>
      </c>
      <c r="CK30" s="925"/>
      <c r="CL30" s="925"/>
      <c r="CM30" s="925"/>
      <c r="CN30" s="925"/>
      <c r="CO30" s="925"/>
      <c r="CP30" s="925"/>
      <c r="CQ30" s="925"/>
      <c r="CR30" s="925"/>
      <c r="CS30" s="925"/>
      <c r="CT30" s="926"/>
      <c r="CV30" s="958" t="s">
        <v>36</v>
      </c>
      <c r="CW30" s="925"/>
      <c r="CX30" s="925"/>
      <c r="CY30" s="925"/>
      <c r="CZ30" s="925"/>
      <c r="DA30" s="925"/>
      <c r="DB30" s="925"/>
      <c r="DC30" s="925"/>
      <c r="DD30" s="925"/>
      <c r="DE30" s="925"/>
      <c r="DF30" s="926"/>
      <c r="DH30" s="958" t="s">
        <v>36</v>
      </c>
      <c r="DI30" s="925"/>
      <c r="DJ30" s="925"/>
      <c r="DK30" s="925"/>
      <c r="DL30" s="925"/>
      <c r="DM30" s="925"/>
      <c r="DN30" s="925"/>
      <c r="DO30" s="925"/>
      <c r="DP30" s="925"/>
      <c r="DQ30" s="925"/>
      <c r="DR30" s="926"/>
    </row>
    <row r="31" spans="1:122" ht="96" customHeight="1" x14ac:dyDescent="0.25">
      <c r="A31" s="567" t="s">
        <v>532</v>
      </c>
      <c r="B31" s="568" t="s">
        <v>534</v>
      </c>
      <c r="C31" s="569" t="s">
        <v>533</v>
      </c>
      <c r="D31" s="570" t="s">
        <v>535</v>
      </c>
      <c r="E31" s="287">
        <f>Q31+AC31+AO31+BA31+BM31+BY31+CK31+CW31+DI31</f>
        <v>300</v>
      </c>
      <c r="F31" s="329">
        <f t="shared" ref="F31:K35" si="49">R31+AD31+AP31</f>
        <v>0</v>
      </c>
      <c r="G31" s="319">
        <f t="shared" si="49"/>
        <v>0</v>
      </c>
      <c r="H31" s="319">
        <f t="shared" si="49"/>
        <v>0</v>
      </c>
      <c r="I31" s="319">
        <f t="shared" si="49"/>
        <v>300</v>
      </c>
      <c r="J31" s="319">
        <f t="shared" si="49"/>
        <v>300</v>
      </c>
      <c r="K31" s="330">
        <f t="shared" si="49"/>
        <v>0</v>
      </c>
      <c r="L31" s="201">
        <f t="shared" ref="L31:N35" si="50">X31+AJ31+AV31+BH31+BT31+CF31+CR31+DD31+DP31</f>
        <v>0</v>
      </c>
      <c r="M31" s="305">
        <f t="shared" si="50"/>
        <v>1</v>
      </c>
      <c r="N31" s="306">
        <f t="shared" si="50"/>
        <v>0</v>
      </c>
      <c r="O31" s="14"/>
      <c r="P31" s="603"/>
      <c r="Q31" s="626">
        <f>V31+W31</f>
        <v>300</v>
      </c>
      <c r="R31" s="627"/>
      <c r="S31" s="628"/>
      <c r="T31" s="628"/>
      <c r="U31" s="628">
        <v>300</v>
      </c>
      <c r="V31" s="629">
        <f>R31+S31+T31+U31</f>
        <v>300</v>
      </c>
      <c r="W31" s="630"/>
      <c r="X31" s="631"/>
      <c r="Y31" s="632">
        <v>1</v>
      </c>
      <c r="Z31" s="633"/>
      <c r="AA31" s="14"/>
      <c r="AB31" s="405"/>
      <c r="AC31" s="35">
        <f>AH31+AI31</f>
        <v>0</v>
      </c>
      <c r="AD31" s="339"/>
      <c r="AE31" s="340"/>
      <c r="AF31" s="340"/>
      <c r="AG31" s="340"/>
      <c r="AH31" s="319">
        <f>AD31+AE31+AF31+AG31</f>
        <v>0</v>
      </c>
      <c r="AI31" s="343"/>
      <c r="AJ31" s="406"/>
      <c r="AK31" s="402"/>
      <c r="AL31" s="407"/>
      <c r="AM31" s="14"/>
      <c r="AN31" s="405"/>
      <c r="AO31" s="35">
        <f>AT31+AU31</f>
        <v>0</v>
      </c>
      <c r="AP31" s="339"/>
      <c r="AQ31" s="340"/>
      <c r="AR31" s="340"/>
      <c r="AS31" s="340"/>
      <c r="AT31" s="319">
        <f>AP31+AQ31+AR31+AS31</f>
        <v>0</v>
      </c>
      <c r="AU31" s="343"/>
      <c r="AV31" s="406"/>
      <c r="AW31" s="402"/>
      <c r="AX31" s="423"/>
      <c r="AZ31" s="405"/>
      <c r="BA31" s="35">
        <f>BF31+BG31</f>
        <v>0</v>
      </c>
      <c r="BB31" s="339"/>
      <c r="BC31" s="340"/>
      <c r="BD31" s="340"/>
      <c r="BE31" s="340"/>
      <c r="BF31" s="319">
        <f>BB31+BC31+BD31+BE31</f>
        <v>0</v>
      </c>
      <c r="BG31" s="343"/>
      <c r="BH31" s="406"/>
      <c r="BI31" s="402"/>
      <c r="BJ31" s="423"/>
      <c r="BL31" s="405"/>
      <c r="BM31" s="35">
        <f>BR31+BS31</f>
        <v>0</v>
      </c>
      <c r="BN31" s="339"/>
      <c r="BO31" s="340"/>
      <c r="BP31" s="340"/>
      <c r="BQ31" s="340"/>
      <c r="BR31" s="319">
        <f>BN31+BO31+BP31+BQ31</f>
        <v>0</v>
      </c>
      <c r="BS31" s="343"/>
      <c r="BT31" s="406"/>
      <c r="BU31" s="402"/>
      <c r="BV31" s="423"/>
      <c r="BX31" s="405"/>
      <c r="BY31" s="35">
        <f>CD31+CE31</f>
        <v>0</v>
      </c>
      <c r="BZ31" s="339"/>
      <c r="CA31" s="340"/>
      <c r="CB31" s="340"/>
      <c r="CC31" s="340"/>
      <c r="CD31" s="319">
        <f>BZ31+CA31+CB31+CC31</f>
        <v>0</v>
      </c>
      <c r="CE31" s="343"/>
      <c r="CF31" s="406"/>
      <c r="CG31" s="402"/>
      <c r="CH31" s="423"/>
      <c r="CJ31" s="405"/>
      <c r="CK31" s="35">
        <f>CP31+CQ31</f>
        <v>0</v>
      </c>
      <c r="CL31" s="339"/>
      <c r="CM31" s="340"/>
      <c r="CN31" s="340"/>
      <c r="CO31" s="340"/>
      <c r="CP31" s="319">
        <f>CL31+CM31+CN31+CO31</f>
        <v>0</v>
      </c>
      <c r="CQ31" s="343"/>
      <c r="CR31" s="406"/>
      <c r="CS31" s="402"/>
      <c r="CT31" s="423"/>
      <c r="CV31" s="405"/>
      <c r="CW31" s="35">
        <f>DB31+DC31</f>
        <v>0</v>
      </c>
      <c r="CX31" s="339"/>
      <c r="CY31" s="340"/>
      <c r="CZ31" s="340"/>
      <c r="DA31" s="340"/>
      <c r="DB31" s="319">
        <f>CX31+CY31+CZ31+DA31</f>
        <v>0</v>
      </c>
      <c r="DC31" s="343"/>
      <c r="DD31" s="406"/>
      <c r="DE31" s="402"/>
      <c r="DF31" s="423"/>
      <c r="DH31" s="405"/>
      <c r="DI31" s="35">
        <f>DN31+DO31</f>
        <v>0</v>
      </c>
      <c r="DJ31" s="339"/>
      <c r="DK31" s="340"/>
      <c r="DL31" s="340"/>
      <c r="DM31" s="340"/>
      <c r="DN31" s="319">
        <f>DJ31+DK31+DL31+DM31</f>
        <v>0</v>
      </c>
      <c r="DO31" s="343"/>
      <c r="DP31" s="406"/>
      <c r="DQ31" s="402"/>
      <c r="DR31" s="423"/>
    </row>
    <row r="32" spans="1:122" ht="52.5" customHeight="1" x14ac:dyDescent="0.25">
      <c r="A32" s="557" t="s">
        <v>536</v>
      </c>
      <c r="B32" s="558" t="s">
        <v>534</v>
      </c>
      <c r="C32" s="559" t="s">
        <v>458</v>
      </c>
      <c r="D32" s="560"/>
      <c r="E32" s="285">
        <f>Q32+AC32+AO32+BA32+BM32+BY32+CK32+CW32+DI32</f>
        <v>300</v>
      </c>
      <c r="F32" s="329">
        <f t="shared" si="49"/>
        <v>0</v>
      </c>
      <c r="G32" s="319">
        <f t="shared" si="49"/>
        <v>0</v>
      </c>
      <c r="H32" s="319">
        <f t="shared" si="49"/>
        <v>0</v>
      </c>
      <c r="I32" s="319">
        <f t="shared" si="49"/>
        <v>300</v>
      </c>
      <c r="J32" s="319">
        <f t="shared" si="49"/>
        <v>300</v>
      </c>
      <c r="K32" s="330">
        <f t="shared" si="49"/>
        <v>0</v>
      </c>
      <c r="L32" s="199">
        <f t="shared" si="50"/>
        <v>0</v>
      </c>
      <c r="M32" s="301">
        <f t="shared" si="50"/>
        <v>1</v>
      </c>
      <c r="N32" s="307">
        <f t="shared" si="50"/>
        <v>0</v>
      </c>
      <c r="O32" s="14"/>
      <c r="P32" s="601"/>
      <c r="Q32" s="634">
        <f>V32+W32</f>
        <v>300</v>
      </c>
      <c r="R32" s="611"/>
      <c r="S32" s="612"/>
      <c r="T32" s="612"/>
      <c r="U32" s="612">
        <v>300</v>
      </c>
      <c r="V32" s="613">
        <f>R32+S32+T32+U32</f>
        <v>300</v>
      </c>
      <c r="W32" s="635"/>
      <c r="X32" s="615"/>
      <c r="Y32" s="616">
        <v>1</v>
      </c>
      <c r="Z32" s="617"/>
      <c r="AA32" s="14"/>
      <c r="AB32" s="396"/>
      <c r="AC32" s="32">
        <f>AH32+AI32</f>
        <v>0</v>
      </c>
      <c r="AD32" s="334"/>
      <c r="AE32" s="335"/>
      <c r="AF32" s="335"/>
      <c r="AG32" s="335"/>
      <c r="AH32" s="317">
        <f>AD32+AE32+AF32+AG32</f>
        <v>0</v>
      </c>
      <c r="AI32" s="344"/>
      <c r="AJ32" s="398"/>
      <c r="AK32" s="399"/>
      <c r="AL32" s="400"/>
      <c r="AM32" s="14"/>
      <c r="AN32" s="396"/>
      <c r="AO32" s="35">
        <f>AT32+AU32</f>
        <v>0</v>
      </c>
      <c r="AP32" s="334"/>
      <c r="AQ32" s="335"/>
      <c r="AR32" s="335"/>
      <c r="AS32" s="335"/>
      <c r="AT32" s="319">
        <f>AP32+AQ32+AR32+AS32</f>
        <v>0</v>
      </c>
      <c r="AU32" s="344"/>
      <c r="AV32" s="398"/>
      <c r="AW32" s="399"/>
      <c r="AX32" s="421"/>
      <c r="AZ32" s="396"/>
      <c r="BA32" s="35">
        <f>BF32+BG32</f>
        <v>0</v>
      </c>
      <c r="BB32" s="334"/>
      <c r="BC32" s="335"/>
      <c r="BD32" s="335"/>
      <c r="BE32" s="335"/>
      <c r="BF32" s="319">
        <f>BB32+BC32+BD32+BE32</f>
        <v>0</v>
      </c>
      <c r="BG32" s="344"/>
      <c r="BH32" s="398"/>
      <c r="BI32" s="399"/>
      <c r="BJ32" s="421"/>
      <c r="BL32" s="396"/>
      <c r="BM32" s="35">
        <f>BR32+BS32</f>
        <v>0</v>
      </c>
      <c r="BN32" s="334"/>
      <c r="BO32" s="335"/>
      <c r="BP32" s="335"/>
      <c r="BQ32" s="335"/>
      <c r="BR32" s="319">
        <f>BN32+BO32+BP32+BQ32</f>
        <v>0</v>
      </c>
      <c r="BS32" s="344"/>
      <c r="BT32" s="398"/>
      <c r="BU32" s="399"/>
      <c r="BV32" s="421"/>
      <c r="BX32" s="396"/>
      <c r="BY32" s="35">
        <f>CD32+CE32</f>
        <v>0</v>
      </c>
      <c r="BZ32" s="334"/>
      <c r="CA32" s="335"/>
      <c r="CB32" s="335"/>
      <c r="CC32" s="335"/>
      <c r="CD32" s="319">
        <f>BZ32+CA32+CB32+CC32</f>
        <v>0</v>
      </c>
      <c r="CE32" s="344"/>
      <c r="CF32" s="398"/>
      <c r="CG32" s="399"/>
      <c r="CH32" s="421"/>
      <c r="CJ32" s="396"/>
      <c r="CK32" s="35">
        <f>CP32+CQ32</f>
        <v>0</v>
      </c>
      <c r="CL32" s="334"/>
      <c r="CM32" s="335"/>
      <c r="CN32" s="335"/>
      <c r="CO32" s="335"/>
      <c r="CP32" s="319">
        <f>CL32+CM32+CN32+CO32</f>
        <v>0</v>
      </c>
      <c r="CQ32" s="344"/>
      <c r="CR32" s="398"/>
      <c r="CS32" s="399"/>
      <c r="CT32" s="421"/>
      <c r="CV32" s="396"/>
      <c r="CW32" s="35">
        <f>DB32+DC32</f>
        <v>0</v>
      </c>
      <c r="CX32" s="334"/>
      <c r="CY32" s="335"/>
      <c r="CZ32" s="335"/>
      <c r="DA32" s="335"/>
      <c r="DB32" s="319">
        <f>CX32+CY32+CZ32+DA32</f>
        <v>0</v>
      </c>
      <c r="DC32" s="344"/>
      <c r="DD32" s="398"/>
      <c r="DE32" s="399"/>
      <c r="DF32" s="421"/>
      <c r="DH32" s="396"/>
      <c r="DI32" s="35">
        <f>DN32+DO32</f>
        <v>0</v>
      </c>
      <c r="DJ32" s="334"/>
      <c r="DK32" s="335"/>
      <c r="DL32" s="335"/>
      <c r="DM32" s="335"/>
      <c r="DN32" s="319">
        <f>DJ32+DK32+DL32+DM32</f>
        <v>0</v>
      </c>
      <c r="DO32" s="344"/>
      <c r="DP32" s="398"/>
      <c r="DQ32" s="399"/>
      <c r="DR32" s="421"/>
    </row>
    <row r="33" spans="1:122" ht="60.75" customHeight="1" x14ac:dyDescent="0.25">
      <c r="A33" s="557" t="s">
        <v>539</v>
      </c>
      <c r="B33" s="558" t="s">
        <v>534</v>
      </c>
      <c r="C33" s="559" t="s">
        <v>458</v>
      </c>
      <c r="D33" s="560"/>
      <c r="E33" s="285">
        <f>Q33+AC33+AO33+BA33+BM33+BY33+CK33+CW33+DI33</f>
        <v>8160</v>
      </c>
      <c r="F33" s="329">
        <f t="shared" si="49"/>
        <v>0</v>
      </c>
      <c r="G33" s="319">
        <f t="shared" si="49"/>
        <v>0</v>
      </c>
      <c r="H33" s="319">
        <f t="shared" si="49"/>
        <v>0</v>
      </c>
      <c r="I33" s="319">
        <f t="shared" si="49"/>
        <v>8160</v>
      </c>
      <c r="J33" s="319">
        <f t="shared" si="49"/>
        <v>8160</v>
      </c>
      <c r="K33" s="330">
        <f t="shared" si="49"/>
        <v>0</v>
      </c>
      <c r="L33" s="199">
        <f t="shared" si="50"/>
        <v>0</v>
      </c>
      <c r="M33" s="301">
        <f t="shared" si="50"/>
        <v>1</v>
      </c>
      <c r="N33" s="307">
        <f t="shared" si="50"/>
        <v>0</v>
      </c>
      <c r="O33" s="14"/>
      <c r="P33" s="601"/>
      <c r="Q33" s="634">
        <f>V33+W33</f>
        <v>8160</v>
      </c>
      <c r="R33" s="611"/>
      <c r="S33" s="612"/>
      <c r="T33" s="612"/>
      <c r="U33" s="612">
        <v>8160</v>
      </c>
      <c r="V33" s="613">
        <f>R33+S33+T33+U33</f>
        <v>8160</v>
      </c>
      <c r="W33" s="635"/>
      <c r="X33" s="615"/>
      <c r="Y33" s="616">
        <v>1</v>
      </c>
      <c r="Z33" s="617"/>
      <c r="AA33" s="14"/>
      <c r="AB33" s="396"/>
      <c r="AC33" s="32">
        <f>AH33+AI33</f>
        <v>0</v>
      </c>
      <c r="AD33" s="334"/>
      <c r="AE33" s="335"/>
      <c r="AF33" s="335"/>
      <c r="AG33" s="335"/>
      <c r="AH33" s="317">
        <f>AD33+AE33+AF33+AG33</f>
        <v>0</v>
      </c>
      <c r="AI33" s="344"/>
      <c r="AJ33" s="398"/>
      <c r="AK33" s="399"/>
      <c r="AL33" s="400"/>
      <c r="AM33" s="14"/>
      <c r="AN33" s="396"/>
      <c r="AO33" s="35">
        <f>AT33+AU33</f>
        <v>0</v>
      </c>
      <c r="AP33" s="334"/>
      <c r="AQ33" s="335"/>
      <c r="AR33" s="335"/>
      <c r="AS33" s="335"/>
      <c r="AT33" s="319">
        <f>AP33+AQ33+AR33+AS33</f>
        <v>0</v>
      </c>
      <c r="AU33" s="344"/>
      <c r="AV33" s="398"/>
      <c r="AW33" s="399"/>
      <c r="AX33" s="421"/>
      <c r="AZ33" s="396"/>
      <c r="BA33" s="35">
        <f>BF33+BG33</f>
        <v>0</v>
      </c>
      <c r="BB33" s="334"/>
      <c r="BC33" s="335"/>
      <c r="BD33" s="335"/>
      <c r="BE33" s="335"/>
      <c r="BF33" s="319">
        <f>BB33+BC33+BD33+BE33</f>
        <v>0</v>
      </c>
      <c r="BG33" s="344"/>
      <c r="BH33" s="398"/>
      <c r="BI33" s="399"/>
      <c r="BJ33" s="421"/>
      <c r="BL33" s="396"/>
      <c r="BM33" s="35">
        <f>BR33+BS33</f>
        <v>0</v>
      </c>
      <c r="BN33" s="334"/>
      <c r="BO33" s="335"/>
      <c r="BP33" s="335"/>
      <c r="BQ33" s="335"/>
      <c r="BR33" s="319">
        <f>BN33+BO33+BP33+BQ33</f>
        <v>0</v>
      </c>
      <c r="BS33" s="344"/>
      <c r="BT33" s="398"/>
      <c r="BU33" s="399"/>
      <c r="BV33" s="421"/>
      <c r="BX33" s="396"/>
      <c r="BY33" s="35">
        <f>CD33+CE33</f>
        <v>0</v>
      </c>
      <c r="BZ33" s="334"/>
      <c r="CA33" s="335"/>
      <c r="CB33" s="335"/>
      <c r="CC33" s="335"/>
      <c r="CD33" s="319">
        <f>BZ33+CA33+CB33+CC33</f>
        <v>0</v>
      </c>
      <c r="CE33" s="344"/>
      <c r="CF33" s="398"/>
      <c r="CG33" s="399"/>
      <c r="CH33" s="421"/>
      <c r="CJ33" s="396"/>
      <c r="CK33" s="35">
        <f>CP33+CQ33</f>
        <v>0</v>
      </c>
      <c r="CL33" s="334"/>
      <c r="CM33" s="335"/>
      <c r="CN33" s="335"/>
      <c r="CO33" s="335"/>
      <c r="CP33" s="319">
        <f>CL33+CM33+CN33+CO33</f>
        <v>0</v>
      </c>
      <c r="CQ33" s="344"/>
      <c r="CR33" s="398"/>
      <c r="CS33" s="399"/>
      <c r="CT33" s="421"/>
      <c r="CV33" s="396"/>
      <c r="CW33" s="35">
        <f>DB33+DC33</f>
        <v>0</v>
      </c>
      <c r="CX33" s="334"/>
      <c r="CY33" s="335"/>
      <c r="CZ33" s="335"/>
      <c r="DA33" s="335"/>
      <c r="DB33" s="319">
        <f>CX33+CY33+CZ33+DA33</f>
        <v>0</v>
      </c>
      <c r="DC33" s="344"/>
      <c r="DD33" s="398"/>
      <c r="DE33" s="399"/>
      <c r="DF33" s="421"/>
      <c r="DH33" s="396"/>
      <c r="DI33" s="35">
        <f>DN33+DO33</f>
        <v>0</v>
      </c>
      <c r="DJ33" s="334"/>
      <c r="DK33" s="335"/>
      <c r="DL33" s="335"/>
      <c r="DM33" s="335"/>
      <c r="DN33" s="319">
        <f>DJ33+DK33+DL33+DM33</f>
        <v>0</v>
      </c>
      <c r="DO33" s="344"/>
      <c r="DP33" s="398"/>
      <c r="DQ33" s="399"/>
      <c r="DR33" s="421"/>
    </row>
    <row r="34" spans="1:122" ht="56.25" customHeight="1" x14ac:dyDescent="0.25">
      <c r="A34" s="561" t="s">
        <v>302</v>
      </c>
      <c r="B34" s="558"/>
      <c r="C34" s="559"/>
      <c r="D34" s="560"/>
      <c r="E34" s="285">
        <f>Q34+AC34+AO34+BA34+BM34+BY34+CK34+CW34+DI34</f>
        <v>0</v>
      </c>
      <c r="F34" s="329">
        <f t="shared" si="49"/>
        <v>0</v>
      </c>
      <c r="G34" s="319">
        <f t="shared" si="49"/>
        <v>0</v>
      </c>
      <c r="H34" s="319">
        <f t="shared" si="49"/>
        <v>0</v>
      </c>
      <c r="I34" s="319">
        <f t="shared" si="49"/>
        <v>0</v>
      </c>
      <c r="J34" s="319">
        <f t="shared" si="49"/>
        <v>0</v>
      </c>
      <c r="K34" s="330">
        <f t="shared" si="49"/>
        <v>0</v>
      </c>
      <c r="L34" s="199">
        <f t="shared" si="50"/>
        <v>0</v>
      </c>
      <c r="M34" s="301">
        <f t="shared" si="50"/>
        <v>0</v>
      </c>
      <c r="N34" s="307">
        <f t="shared" si="50"/>
        <v>0</v>
      </c>
      <c r="O34" s="14"/>
      <c r="P34" s="601"/>
      <c r="Q34" s="634">
        <f>V34+W34</f>
        <v>0</v>
      </c>
      <c r="R34" s="611"/>
      <c r="S34" s="612"/>
      <c r="T34" s="612"/>
      <c r="U34" s="612"/>
      <c r="V34" s="613">
        <f>R34+S34+T34+U34</f>
        <v>0</v>
      </c>
      <c r="W34" s="635"/>
      <c r="X34" s="615"/>
      <c r="Y34" s="616"/>
      <c r="Z34" s="617"/>
      <c r="AA34" s="14"/>
      <c r="AB34" s="396"/>
      <c r="AC34" s="32">
        <f>AH34+AI34</f>
        <v>0</v>
      </c>
      <c r="AD34" s="334"/>
      <c r="AE34" s="335"/>
      <c r="AF34" s="335"/>
      <c r="AG34" s="335"/>
      <c r="AH34" s="317">
        <f>AD34+AE34+AF34+AG34</f>
        <v>0</v>
      </c>
      <c r="AI34" s="344"/>
      <c r="AJ34" s="398"/>
      <c r="AK34" s="399"/>
      <c r="AL34" s="400"/>
      <c r="AM34" s="14"/>
      <c r="AN34" s="396"/>
      <c r="AO34" s="35">
        <f>AT34+AU34</f>
        <v>0</v>
      </c>
      <c r="AP34" s="334"/>
      <c r="AQ34" s="335"/>
      <c r="AR34" s="335"/>
      <c r="AS34" s="335"/>
      <c r="AT34" s="319">
        <f>AP34+AQ34+AR34+AS34</f>
        <v>0</v>
      </c>
      <c r="AU34" s="344"/>
      <c r="AV34" s="398"/>
      <c r="AW34" s="399"/>
      <c r="AX34" s="421"/>
      <c r="AZ34" s="396"/>
      <c r="BA34" s="35">
        <f>BF34+BG34</f>
        <v>0</v>
      </c>
      <c r="BB34" s="334"/>
      <c r="BC34" s="335"/>
      <c r="BD34" s="335"/>
      <c r="BE34" s="335"/>
      <c r="BF34" s="319">
        <f>BB34+BC34+BD34+BE34</f>
        <v>0</v>
      </c>
      <c r="BG34" s="344"/>
      <c r="BH34" s="398"/>
      <c r="BI34" s="399"/>
      <c r="BJ34" s="421"/>
      <c r="BL34" s="396"/>
      <c r="BM34" s="35">
        <f>BR34+BS34</f>
        <v>0</v>
      </c>
      <c r="BN34" s="334"/>
      <c r="BO34" s="335"/>
      <c r="BP34" s="335"/>
      <c r="BQ34" s="335"/>
      <c r="BR34" s="319">
        <f>BN34+BO34+BP34+BQ34</f>
        <v>0</v>
      </c>
      <c r="BS34" s="344"/>
      <c r="BT34" s="398"/>
      <c r="BU34" s="399"/>
      <c r="BV34" s="421"/>
      <c r="BX34" s="396"/>
      <c r="BY34" s="35">
        <f>CD34+CE34</f>
        <v>0</v>
      </c>
      <c r="BZ34" s="334"/>
      <c r="CA34" s="335"/>
      <c r="CB34" s="335"/>
      <c r="CC34" s="335"/>
      <c r="CD34" s="319">
        <f>BZ34+CA34+CB34+CC34</f>
        <v>0</v>
      </c>
      <c r="CE34" s="344"/>
      <c r="CF34" s="398"/>
      <c r="CG34" s="399"/>
      <c r="CH34" s="421"/>
      <c r="CJ34" s="396"/>
      <c r="CK34" s="35">
        <f>CP34+CQ34</f>
        <v>0</v>
      </c>
      <c r="CL34" s="334"/>
      <c r="CM34" s="335"/>
      <c r="CN34" s="335"/>
      <c r="CO34" s="335"/>
      <c r="CP34" s="319">
        <f>CL34+CM34+CN34+CO34</f>
        <v>0</v>
      </c>
      <c r="CQ34" s="344"/>
      <c r="CR34" s="398"/>
      <c r="CS34" s="399"/>
      <c r="CT34" s="421"/>
      <c r="CV34" s="396"/>
      <c r="CW34" s="35">
        <f>DB34+DC34</f>
        <v>0</v>
      </c>
      <c r="CX34" s="334"/>
      <c r="CY34" s="335"/>
      <c r="CZ34" s="335"/>
      <c r="DA34" s="335"/>
      <c r="DB34" s="319">
        <f>CX34+CY34+CZ34+DA34</f>
        <v>0</v>
      </c>
      <c r="DC34" s="344"/>
      <c r="DD34" s="398"/>
      <c r="DE34" s="399"/>
      <c r="DF34" s="421"/>
      <c r="DH34" s="396"/>
      <c r="DI34" s="35">
        <f>DN34+DO34</f>
        <v>0</v>
      </c>
      <c r="DJ34" s="334"/>
      <c r="DK34" s="335"/>
      <c r="DL34" s="335"/>
      <c r="DM34" s="335"/>
      <c r="DN34" s="319">
        <f>DJ34+DK34+DL34+DM34</f>
        <v>0</v>
      </c>
      <c r="DO34" s="344"/>
      <c r="DP34" s="398"/>
      <c r="DQ34" s="399"/>
      <c r="DR34" s="421"/>
    </row>
    <row r="35" spans="1:122" ht="24.75" customHeight="1" x14ac:dyDescent="0.25">
      <c r="A35" s="1274" t="s">
        <v>537</v>
      </c>
      <c r="B35" s="1061" t="s">
        <v>538</v>
      </c>
      <c r="C35" s="1070"/>
      <c r="D35" s="1128"/>
      <c r="E35" s="1055">
        <f>Q35+AC35+AO35+BA35+BM35+BY35+CK35+CW35+DI35</f>
        <v>1000</v>
      </c>
      <c r="F35" s="1028">
        <f t="shared" si="49"/>
        <v>0</v>
      </c>
      <c r="G35" s="909">
        <f t="shared" si="49"/>
        <v>0</v>
      </c>
      <c r="H35" s="909">
        <f t="shared" si="49"/>
        <v>0</v>
      </c>
      <c r="I35" s="909">
        <f t="shared" si="49"/>
        <v>1000</v>
      </c>
      <c r="J35" s="909">
        <f t="shared" si="49"/>
        <v>1000</v>
      </c>
      <c r="K35" s="1031">
        <f t="shared" si="49"/>
        <v>0</v>
      </c>
      <c r="L35" s="1064">
        <f t="shared" si="50"/>
        <v>0</v>
      </c>
      <c r="M35" s="1068">
        <f t="shared" si="50"/>
        <v>1</v>
      </c>
      <c r="N35" s="1116">
        <f t="shared" si="50"/>
        <v>0</v>
      </c>
      <c r="O35" s="14"/>
      <c r="P35" s="1198"/>
      <c r="Q35" s="1212">
        <f>V35+W35</f>
        <v>1000</v>
      </c>
      <c r="R35" s="1195"/>
      <c r="S35" s="1060"/>
      <c r="T35" s="1060"/>
      <c r="U35" s="1060">
        <v>1000</v>
      </c>
      <c r="V35" s="1062">
        <f>R35+S35+T35+U35</f>
        <v>1000</v>
      </c>
      <c r="W35" s="1205"/>
      <c r="X35" s="1019"/>
      <c r="Y35" s="891">
        <v>1</v>
      </c>
      <c r="Z35" s="1039"/>
      <c r="AA35" s="14"/>
      <c r="AB35" s="959"/>
      <c r="AC35" s="898">
        <f>AH35+AI35</f>
        <v>0</v>
      </c>
      <c r="AD35" s="915"/>
      <c r="AE35" s="914"/>
      <c r="AF35" s="914"/>
      <c r="AG35" s="914"/>
      <c r="AH35" s="909">
        <f>AD35+AE35+AF35+AG35</f>
        <v>0</v>
      </c>
      <c r="AI35" s="980"/>
      <c r="AJ35" s="903"/>
      <c r="AK35" s="401"/>
      <c r="AL35" s="930"/>
      <c r="AM35" s="14"/>
      <c r="AN35" s="959"/>
      <c r="AO35" s="898">
        <f>AT35+AU35</f>
        <v>0</v>
      </c>
      <c r="AP35" s="915"/>
      <c r="AQ35" s="914"/>
      <c r="AR35" s="914"/>
      <c r="AS35" s="914"/>
      <c r="AT35" s="909">
        <f>AP35+AQ35+AR35+AS35</f>
        <v>0</v>
      </c>
      <c r="AU35" s="980"/>
      <c r="AV35" s="903"/>
      <c r="AW35" s="401"/>
      <c r="AX35" s="930"/>
      <c r="AZ35" s="959"/>
      <c r="BA35" s="898">
        <f>BF35+BG35</f>
        <v>0</v>
      </c>
      <c r="BB35" s="915"/>
      <c r="BC35" s="914"/>
      <c r="BD35" s="914"/>
      <c r="BE35" s="914"/>
      <c r="BF35" s="909">
        <f>BB35+BC35+BD35+BE35</f>
        <v>0</v>
      </c>
      <c r="BG35" s="980"/>
      <c r="BH35" s="903"/>
      <c r="BI35" s="401"/>
      <c r="BJ35" s="930"/>
      <c r="BL35" s="959"/>
      <c r="BM35" s="898">
        <f>BR35+BS35</f>
        <v>0</v>
      </c>
      <c r="BN35" s="915"/>
      <c r="BO35" s="914"/>
      <c r="BP35" s="914"/>
      <c r="BQ35" s="914"/>
      <c r="BR35" s="909">
        <f>BN35+BO35+BP35+BQ35</f>
        <v>0</v>
      </c>
      <c r="BS35" s="980"/>
      <c r="BT35" s="903"/>
      <c r="BU35" s="401"/>
      <c r="BV35" s="930"/>
      <c r="BX35" s="959"/>
      <c r="BY35" s="898">
        <f>CD35+CE35</f>
        <v>0</v>
      </c>
      <c r="BZ35" s="915"/>
      <c r="CA35" s="914"/>
      <c r="CB35" s="914"/>
      <c r="CC35" s="914"/>
      <c r="CD35" s="909">
        <f>BZ35+CA35+CB35+CC35</f>
        <v>0</v>
      </c>
      <c r="CE35" s="980"/>
      <c r="CF35" s="903"/>
      <c r="CG35" s="401"/>
      <c r="CH35" s="930"/>
      <c r="CJ35" s="959"/>
      <c r="CK35" s="898">
        <f>CP35+CQ35</f>
        <v>0</v>
      </c>
      <c r="CL35" s="915"/>
      <c r="CM35" s="914"/>
      <c r="CN35" s="914"/>
      <c r="CO35" s="914"/>
      <c r="CP35" s="909">
        <f>CL35+CM35+CN35+CO35</f>
        <v>0</v>
      </c>
      <c r="CQ35" s="980"/>
      <c r="CR35" s="903"/>
      <c r="CS35" s="401"/>
      <c r="CT35" s="930"/>
      <c r="CV35" s="959"/>
      <c r="CW35" s="898">
        <f>DB35+DC35</f>
        <v>0</v>
      </c>
      <c r="CX35" s="915"/>
      <c r="CY35" s="914"/>
      <c r="CZ35" s="914"/>
      <c r="DA35" s="914"/>
      <c r="DB35" s="909">
        <f>CX35+CY35+CZ35+DA35</f>
        <v>0</v>
      </c>
      <c r="DC35" s="980"/>
      <c r="DD35" s="903"/>
      <c r="DE35" s="401"/>
      <c r="DF35" s="930"/>
      <c r="DH35" s="959"/>
      <c r="DI35" s="898">
        <f>DN35+DO35</f>
        <v>0</v>
      </c>
      <c r="DJ35" s="915"/>
      <c r="DK35" s="914"/>
      <c r="DL35" s="914"/>
      <c r="DM35" s="914"/>
      <c r="DN35" s="909">
        <f>DJ35+DK35+DL35+DM35</f>
        <v>0</v>
      </c>
      <c r="DO35" s="980"/>
      <c r="DP35" s="903"/>
      <c r="DQ35" s="401"/>
      <c r="DR35" s="930"/>
    </row>
    <row r="36" spans="1:122" ht="28.5" customHeight="1" x14ac:dyDescent="0.25">
      <c r="A36" s="1067"/>
      <c r="B36" s="1061"/>
      <c r="C36" s="1071"/>
      <c r="D36" s="1128"/>
      <c r="E36" s="1056"/>
      <c r="F36" s="1146"/>
      <c r="G36" s="1057"/>
      <c r="H36" s="1057"/>
      <c r="I36" s="1057"/>
      <c r="J36" s="1057"/>
      <c r="K36" s="1032"/>
      <c r="L36" s="1065"/>
      <c r="M36" s="1069"/>
      <c r="N36" s="1046"/>
      <c r="O36" s="14"/>
      <c r="P36" s="1271"/>
      <c r="Q36" s="1212"/>
      <c r="R36" s="1270"/>
      <c r="S36" s="1191"/>
      <c r="T36" s="1191"/>
      <c r="U36" s="1191"/>
      <c r="V36" s="1062"/>
      <c r="W36" s="1206"/>
      <c r="X36" s="1204"/>
      <c r="Y36" s="892"/>
      <c r="Z36" s="1040"/>
      <c r="AA36" s="14"/>
      <c r="AB36" s="960"/>
      <c r="AC36" s="898"/>
      <c r="AD36" s="964"/>
      <c r="AE36" s="965"/>
      <c r="AF36" s="965"/>
      <c r="AG36" s="965"/>
      <c r="AH36" s="909"/>
      <c r="AI36" s="981"/>
      <c r="AJ36" s="956"/>
      <c r="AK36" s="402"/>
      <c r="AL36" s="931"/>
      <c r="AM36" s="14"/>
      <c r="AN36" s="960"/>
      <c r="AO36" s="898"/>
      <c r="AP36" s="964"/>
      <c r="AQ36" s="965"/>
      <c r="AR36" s="965"/>
      <c r="AS36" s="965"/>
      <c r="AT36" s="909"/>
      <c r="AU36" s="981"/>
      <c r="AV36" s="956"/>
      <c r="AW36" s="402"/>
      <c r="AX36" s="931"/>
      <c r="AZ36" s="960"/>
      <c r="BA36" s="898"/>
      <c r="BB36" s="964"/>
      <c r="BC36" s="965"/>
      <c r="BD36" s="965"/>
      <c r="BE36" s="965"/>
      <c r="BF36" s="909"/>
      <c r="BG36" s="981"/>
      <c r="BH36" s="956"/>
      <c r="BI36" s="402"/>
      <c r="BJ36" s="931"/>
      <c r="BL36" s="960"/>
      <c r="BM36" s="898"/>
      <c r="BN36" s="964"/>
      <c r="BO36" s="965"/>
      <c r="BP36" s="965"/>
      <c r="BQ36" s="965"/>
      <c r="BR36" s="909"/>
      <c r="BS36" s="981"/>
      <c r="BT36" s="956"/>
      <c r="BU36" s="402"/>
      <c r="BV36" s="931"/>
      <c r="BX36" s="960"/>
      <c r="BY36" s="898"/>
      <c r="BZ36" s="964"/>
      <c r="CA36" s="965"/>
      <c r="CB36" s="965"/>
      <c r="CC36" s="965"/>
      <c r="CD36" s="909"/>
      <c r="CE36" s="981"/>
      <c r="CF36" s="956"/>
      <c r="CG36" s="402"/>
      <c r="CH36" s="931"/>
      <c r="CJ36" s="960"/>
      <c r="CK36" s="898"/>
      <c r="CL36" s="964"/>
      <c r="CM36" s="965"/>
      <c r="CN36" s="965"/>
      <c r="CO36" s="965"/>
      <c r="CP36" s="909"/>
      <c r="CQ36" s="981"/>
      <c r="CR36" s="956"/>
      <c r="CS36" s="402"/>
      <c r="CT36" s="931"/>
      <c r="CV36" s="960"/>
      <c r="CW36" s="898"/>
      <c r="CX36" s="964"/>
      <c r="CY36" s="965"/>
      <c r="CZ36" s="965"/>
      <c r="DA36" s="965"/>
      <c r="DB36" s="909"/>
      <c r="DC36" s="981"/>
      <c r="DD36" s="956"/>
      <c r="DE36" s="402"/>
      <c r="DF36" s="931"/>
      <c r="DH36" s="960"/>
      <c r="DI36" s="898"/>
      <c r="DJ36" s="964"/>
      <c r="DK36" s="965"/>
      <c r="DL36" s="965"/>
      <c r="DM36" s="965"/>
      <c r="DN36" s="909"/>
      <c r="DO36" s="981"/>
      <c r="DP36" s="956"/>
      <c r="DQ36" s="402"/>
      <c r="DR36" s="931"/>
    </row>
    <row r="37" spans="1:122" ht="55.5" customHeight="1" x14ac:dyDescent="0.25">
      <c r="A37" s="571" t="s">
        <v>303</v>
      </c>
      <c r="B37" s="558"/>
      <c r="C37" s="559"/>
      <c r="D37" s="560"/>
      <c r="E37" s="285">
        <f>Q37+AC37+AO37+BA37+BM37+BY37+CK37+CW37+DI37</f>
        <v>0</v>
      </c>
      <c r="F37" s="329">
        <f t="shared" ref="F37:K40" si="51">R37+AD37+AP37</f>
        <v>0</v>
      </c>
      <c r="G37" s="319">
        <f t="shared" si="51"/>
        <v>0</v>
      </c>
      <c r="H37" s="319">
        <f t="shared" si="51"/>
        <v>0</v>
      </c>
      <c r="I37" s="319">
        <f t="shared" si="51"/>
        <v>0</v>
      </c>
      <c r="J37" s="319">
        <f t="shared" si="51"/>
        <v>0</v>
      </c>
      <c r="K37" s="330">
        <f t="shared" si="51"/>
        <v>0</v>
      </c>
      <c r="L37" s="199">
        <f t="shared" ref="L37:N40" si="52">X37+AJ37+AV37+BH37+BT37+CF37+CR37+DD37+DP37</f>
        <v>0</v>
      </c>
      <c r="M37" s="301">
        <f t="shared" si="52"/>
        <v>0</v>
      </c>
      <c r="N37" s="307">
        <f t="shared" si="52"/>
        <v>0</v>
      </c>
      <c r="O37" s="14"/>
      <c r="P37" s="601"/>
      <c r="Q37" s="634">
        <f>V37+W37</f>
        <v>0</v>
      </c>
      <c r="R37" s="611"/>
      <c r="S37" s="612"/>
      <c r="T37" s="612"/>
      <c r="U37" s="612"/>
      <c r="V37" s="613">
        <f>R37+S37+T37+U37</f>
        <v>0</v>
      </c>
      <c r="W37" s="635"/>
      <c r="X37" s="615"/>
      <c r="Y37" s="616"/>
      <c r="Z37" s="617"/>
      <c r="AA37" s="14"/>
      <c r="AB37" s="396"/>
      <c r="AC37" s="32">
        <f>AH37+AI37</f>
        <v>0</v>
      </c>
      <c r="AD37" s="334"/>
      <c r="AE37" s="335"/>
      <c r="AF37" s="335"/>
      <c r="AG37" s="335"/>
      <c r="AH37" s="317">
        <f>AD37+AE37+AF37+AG37</f>
        <v>0</v>
      </c>
      <c r="AI37" s="344"/>
      <c r="AJ37" s="398"/>
      <c r="AK37" s="399"/>
      <c r="AL37" s="400"/>
      <c r="AM37" s="14"/>
      <c r="AN37" s="396"/>
      <c r="AO37" s="32">
        <f>AT37+AU37</f>
        <v>0</v>
      </c>
      <c r="AP37" s="334"/>
      <c r="AQ37" s="335"/>
      <c r="AR37" s="335"/>
      <c r="AS37" s="335"/>
      <c r="AT37" s="317">
        <f>AP37+AQ37+AR37+AS37</f>
        <v>0</v>
      </c>
      <c r="AU37" s="344"/>
      <c r="AV37" s="398"/>
      <c r="AW37" s="399"/>
      <c r="AX37" s="421"/>
      <c r="AZ37" s="396"/>
      <c r="BA37" s="32">
        <f>BF37+BG37</f>
        <v>0</v>
      </c>
      <c r="BB37" s="334"/>
      <c r="BC37" s="335"/>
      <c r="BD37" s="335"/>
      <c r="BE37" s="335"/>
      <c r="BF37" s="317">
        <f>BB37+BC37+BD37+BE37</f>
        <v>0</v>
      </c>
      <c r="BG37" s="344"/>
      <c r="BH37" s="398"/>
      <c r="BI37" s="399"/>
      <c r="BJ37" s="421"/>
      <c r="BL37" s="396"/>
      <c r="BM37" s="32">
        <f>BR37+BS37</f>
        <v>0</v>
      </c>
      <c r="BN37" s="334"/>
      <c r="BO37" s="335"/>
      <c r="BP37" s="335"/>
      <c r="BQ37" s="335"/>
      <c r="BR37" s="317">
        <f>BN37+BO37+BP37+BQ37</f>
        <v>0</v>
      </c>
      <c r="BS37" s="344"/>
      <c r="BT37" s="398"/>
      <c r="BU37" s="399"/>
      <c r="BV37" s="421"/>
      <c r="BX37" s="396"/>
      <c r="BY37" s="32">
        <f>CD37+CE37</f>
        <v>0</v>
      </c>
      <c r="BZ37" s="334"/>
      <c r="CA37" s="335"/>
      <c r="CB37" s="335"/>
      <c r="CC37" s="335"/>
      <c r="CD37" s="317">
        <f>BZ37+CA37+CB37+CC37</f>
        <v>0</v>
      </c>
      <c r="CE37" s="344"/>
      <c r="CF37" s="398"/>
      <c r="CG37" s="399"/>
      <c r="CH37" s="421"/>
      <c r="CJ37" s="396"/>
      <c r="CK37" s="32">
        <f>CP37+CQ37</f>
        <v>0</v>
      </c>
      <c r="CL37" s="334"/>
      <c r="CM37" s="335"/>
      <c r="CN37" s="335"/>
      <c r="CO37" s="335"/>
      <c r="CP37" s="317">
        <f>CL37+CM37+CN37+CO37</f>
        <v>0</v>
      </c>
      <c r="CQ37" s="344"/>
      <c r="CR37" s="398"/>
      <c r="CS37" s="399"/>
      <c r="CT37" s="421"/>
      <c r="CV37" s="396"/>
      <c r="CW37" s="32">
        <f>DB37+DC37</f>
        <v>0</v>
      </c>
      <c r="CX37" s="334"/>
      <c r="CY37" s="335"/>
      <c r="CZ37" s="335"/>
      <c r="DA37" s="335"/>
      <c r="DB37" s="317">
        <f>CX37+CY37+CZ37+DA37</f>
        <v>0</v>
      </c>
      <c r="DC37" s="344"/>
      <c r="DD37" s="398"/>
      <c r="DE37" s="399"/>
      <c r="DF37" s="421"/>
      <c r="DH37" s="396"/>
      <c r="DI37" s="32">
        <f>DN37+DO37</f>
        <v>0</v>
      </c>
      <c r="DJ37" s="334"/>
      <c r="DK37" s="335"/>
      <c r="DL37" s="335"/>
      <c r="DM37" s="335"/>
      <c r="DN37" s="317">
        <f>DJ37+DK37+DL37+DM37</f>
        <v>0</v>
      </c>
      <c r="DO37" s="344"/>
      <c r="DP37" s="398"/>
      <c r="DQ37" s="399"/>
      <c r="DR37" s="421"/>
    </row>
    <row r="38" spans="1:122" ht="50.25" customHeight="1" x14ac:dyDescent="0.25">
      <c r="A38" s="571" t="s">
        <v>304</v>
      </c>
      <c r="B38" s="572"/>
      <c r="C38" s="573"/>
      <c r="D38" s="560"/>
      <c r="E38" s="285">
        <f>Q38+AC38+AO38+BA38+BM38+BY38+CK38+CW38+DI38</f>
        <v>0</v>
      </c>
      <c r="F38" s="329">
        <f t="shared" si="51"/>
        <v>0</v>
      </c>
      <c r="G38" s="319">
        <f t="shared" si="51"/>
        <v>0</v>
      </c>
      <c r="H38" s="319">
        <f t="shared" si="51"/>
        <v>0</v>
      </c>
      <c r="I38" s="319">
        <f t="shared" si="51"/>
        <v>0</v>
      </c>
      <c r="J38" s="319">
        <f t="shared" si="51"/>
        <v>0</v>
      </c>
      <c r="K38" s="330">
        <f t="shared" si="51"/>
        <v>0</v>
      </c>
      <c r="L38" s="199">
        <f t="shared" si="52"/>
        <v>0</v>
      </c>
      <c r="M38" s="301">
        <f t="shared" si="52"/>
        <v>0</v>
      </c>
      <c r="N38" s="307">
        <f t="shared" si="52"/>
        <v>0</v>
      </c>
      <c r="O38" s="14"/>
      <c r="P38" s="601"/>
      <c r="Q38" s="634">
        <f>V38+W38</f>
        <v>0</v>
      </c>
      <c r="R38" s="636"/>
      <c r="S38" s="637"/>
      <c r="T38" s="637"/>
      <c r="U38" s="637"/>
      <c r="V38" s="613">
        <f>R38+S38+T38+U38</f>
        <v>0</v>
      </c>
      <c r="W38" s="635"/>
      <c r="X38" s="615"/>
      <c r="Y38" s="616"/>
      <c r="Z38" s="617"/>
      <c r="AA38" s="14"/>
      <c r="AB38" s="396"/>
      <c r="AC38" s="32">
        <f>AH38+AI38</f>
        <v>0</v>
      </c>
      <c r="AD38" s="341"/>
      <c r="AE38" s="342"/>
      <c r="AF38" s="342"/>
      <c r="AG38" s="342"/>
      <c r="AH38" s="317">
        <f>AD38+AE38+AF38+AG38</f>
        <v>0</v>
      </c>
      <c r="AI38" s="344"/>
      <c r="AJ38" s="398"/>
      <c r="AK38" s="399"/>
      <c r="AL38" s="400"/>
      <c r="AM38" s="14"/>
      <c r="AN38" s="396"/>
      <c r="AO38" s="32">
        <f>AT38+AU38</f>
        <v>0</v>
      </c>
      <c r="AP38" s="341"/>
      <c r="AQ38" s="342"/>
      <c r="AR38" s="342"/>
      <c r="AS38" s="342"/>
      <c r="AT38" s="317">
        <f>AP38+AQ38+AR38+AS38</f>
        <v>0</v>
      </c>
      <c r="AU38" s="344"/>
      <c r="AV38" s="398"/>
      <c r="AW38" s="399"/>
      <c r="AX38" s="421"/>
      <c r="AZ38" s="396"/>
      <c r="BA38" s="32">
        <f>BF38+BG38</f>
        <v>0</v>
      </c>
      <c r="BB38" s="341"/>
      <c r="BC38" s="342"/>
      <c r="BD38" s="342"/>
      <c r="BE38" s="342"/>
      <c r="BF38" s="317">
        <f>BB38+BC38+BD38+BE38</f>
        <v>0</v>
      </c>
      <c r="BG38" s="344"/>
      <c r="BH38" s="398"/>
      <c r="BI38" s="399"/>
      <c r="BJ38" s="421"/>
      <c r="BL38" s="396"/>
      <c r="BM38" s="32">
        <f>BR38+BS38</f>
        <v>0</v>
      </c>
      <c r="BN38" s="341"/>
      <c r="BO38" s="342"/>
      <c r="BP38" s="342"/>
      <c r="BQ38" s="342"/>
      <c r="BR38" s="317">
        <f>BN38+BO38+BP38+BQ38</f>
        <v>0</v>
      </c>
      <c r="BS38" s="344"/>
      <c r="BT38" s="398"/>
      <c r="BU38" s="399"/>
      <c r="BV38" s="421"/>
      <c r="BX38" s="396"/>
      <c r="BY38" s="32">
        <f>CD38+CE38</f>
        <v>0</v>
      </c>
      <c r="BZ38" s="341"/>
      <c r="CA38" s="342"/>
      <c r="CB38" s="342"/>
      <c r="CC38" s="342"/>
      <c r="CD38" s="317">
        <f>BZ38+CA38+CB38+CC38</f>
        <v>0</v>
      </c>
      <c r="CE38" s="344"/>
      <c r="CF38" s="398"/>
      <c r="CG38" s="399"/>
      <c r="CH38" s="421"/>
      <c r="CJ38" s="396"/>
      <c r="CK38" s="32">
        <f>CP38+CQ38</f>
        <v>0</v>
      </c>
      <c r="CL38" s="341"/>
      <c r="CM38" s="342"/>
      <c r="CN38" s="342"/>
      <c r="CO38" s="342"/>
      <c r="CP38" s="317">
        <f>CL38+CM38+CN38+CO38</f>
        <v>0</v>
      </c>
      <c r="CQ38" s="344"/>
      <c r="CR38" s="398"/>
      <c r="CS38" s="399"/>
      <c r="CT38" s="421"/>
      <c r="CV38" s="396"/>
      <c r="CW38" s="32">
        <f>DB38+DC38</f>
        <v>0</v>
      </c>
      <c r="CX38" s="341"/>
      <c r="CY38" s="342"/>
      <c r="CZ38" s="342"/>
      <c r="DA38" s="342"/>
      <c r="DB38" s="317">
        <f>CX38+CY38+CZ38+DA38</f>
        <v>0</v>
      </c>
      <c r="DC38" s="344"/>
      <c r="DD38" s="398"/>
      <c r="DE38" s="399"/>
      <c r="DF38" s="421"/>
      <c r="DH38" s="396"/>
      <c r="DI38" s="32">
        <f>DN38+DO38</f>
        <v>0</v>
      </c>
      <c r="DJ38" s="341"/>
      <c r="DK38" s="342"/>
      <c r="DL38" s="342"/>
      <c r="DM38" s="342"/>
      <c r="DN38" s="317">
        <f>DJ38+DK38+DL38+DM38</f>
        <v>0</v>
      </c>
      <c r="DO38" s="344"/>
      <c r="DP38" s="398"/>
      <c r="DQ38" s="399"/>
      <c r="DR38" s="421"/>
    </row>
    <row r="39" spans="1:122" ht="49.5" customHeight="1" x14ac:dyDescent="0.25">
      <c r="A39" s="571" t="s">
        <v>305</v>
      </c>
      <c r="B39" s="558"/>
      <c r="C39" s="559"/>
      <c r="D39" s="560"/>
      <c r="E39" s="285">
        <f>Q39+AC39+AO39+BA39+BM39+BY39+CK39+CW39+DI39</f>
        <v>0</v>
      </c>
      <c r="F39" s="329">
        <f t="shared" si="51"/>
        <v>0</v>
      </c>
      <c r="G39" s="319">
        <f t="shared" si="51"/>
        <v>0</v>
      </c>
      <c r="H39" s="319">
        <f t="shared" si="51"/>
        <v>0</v>
      </c>
      <c r="I39" s="319">
        <f t="shared" si="51"/>
        <v>0</v>
      </c>
      <c r="J39" s="319">
        <f t="shared" si="51"/>
        <v>0</v>
      </c>
      <c r="K39" s="330">
        <f t="shared" si="51"/>
        <v>0</v>
      </c>
      <c r="L39" s="199">
        <f t="shared" si="52"/>
        <v>0</v>
      </c>
      <c r="M39" s="301">
        <f t="shared" si="52"/>
        <v>0</v>
      </c>
      <c r="N39" s="307">
        <f t="shared" si="52"/>
        <v>0</v>
      </c>
      <c r="O39" s="14"/>
      <c r="P39" s="601"/>
      <c r="Q39" s="634">
        <f>V39+W39</f>
        <v>0</v>
      </c>
      <c r="R39" s="611"/>
      <c r="S39" s="612"/>
      <c r="T39" s="612"/>
      <c r="U39" s="612"/>
      <c r="V39" s="613">
        <f>R39+S39+T39+U39</f>
        <v>0</v>
      </c>
      <c r="W39" s="635"/>
      <c r="X39" s="615"/>
      <c r="Y39" s="616"/>
      <c r="Z39" s="617"/>
      <c r="AA39" s="14"/>
      <c r="AB39" s="396"/>
      <c r="AC39" s="32">
        <f>AH39+AI39</f>
        <v>0</v>
      </c>
      <c r="AD39" s="334"/>
      <c r="AE39" s="335"/>
      <c r="AF39" s="335"/>
      <c r="AG39" s="335"/>
      <c r="AH39" s="317">
        <f>AD39+AE39+AF39+AG39</f>
        <v>0</v>
      </c>
      <c r="AI39" s="344"/>
      <c r="AJ39" s="398"/>
      <c r="AK39" s="399"/>
      <c r="AL39" s="400"/>
      <c r="AM39" s="14"/>
      <c r="AN39" s="396"/>
      <c r="AO39" s="32">
        <f>AT39+AU39</f>
        <v>0</v>
      </c>
      <c r="AP39" s="334"/>
      <c r="AQ39" s="335"/>
      <c r="AR39" s="335"/>
      <c r="AS39" s="335"/>
      <c r="AT39" s="317">
        <f>AP39+AQ39+AR39+AS39</f>
        <v>0</v>
      </c>
      <c r="AU39" s="344"/>
      <c r="AV39" s="398"/>
      <c r="AW39" s="399"/>
      <c r="AX39" s="421"/>
      <c r="AZ39" s="396"/>
      <c r="BA39" s="32">
        <f>BF39+BG39</f>
        <v>0</v>
      </c>
      <c r="BB39" s="334"/>
      <c r="BC39" s="335"/>
      <c r="BD39" s="335"/>
      <c r="BE39" s="335"/>
      <c r="BF39" s="317">
        <f>BB39+BC39+BD39+BE39</f>
        <v>0</v>
      </c>
      <c r="BG39" s="344"/>
      <c r="BH39" s="398"/>
      <c r="BI39" s="399"/>
      <c r="BJ39" s="421"/>
      <c r="BL39" s="396"/>
      <c r="BM39" s="32">
        <f>BR39+BS39</f>
        <v>0</v>
      </c>
      <c r="BN39" s="334"/>
      <c r="BO39" s="335"/>
      <c r="BP39" s="335"/>
      <c r="BQ39" s="335"/>
      <c r="BR39" s="317">
        <f>BN39+BO39+BP39+BQ39</f>
        <v>0</v>
      </c>
      <c r="BS39" s="344"/>
      <c r="BT39" s="398"/>
      <c r="BU39" s="399"/>
      <c r="BV39" s="421"/>
      <c r="BX39" s="396"/>
      <c r="BY39" s="32">
        <f>CD39+CE39</f>
        <v>0</v>
      </c>
      <c r="BZ39" s="334"/>
      <c r="CA39" s="335"/>
      <c r="CB39" s="335"/>
      <c r="CC39" s="335"/>
      <c r="CD39" s="317">
        <f>BZ39+CA39+CB39+CC39</f>
        <v>0</v>
      </c>
      <c r="CE39" s="344"/>
      <c r="CF39" s="398"/>
      <c r="CG39" s="399"/>
      <c r="CH39" s="421"/>
      <c r="CJ39" s="396"/>
      <c r="CK39" s="32">
        <f>CP39+CQ39</f>
        <v>0</v>
      </c>
      <c r="CL39" s="334"/>
      <c r="CM39" s="335"/>
      <c r="CN39" s="335"/>
      <c r="CO39" s="335"/>
      <c r="CP39" s="317">
        <f>CL39+CM39+CN39+CO39</f>
        <v>0</v>
      </c>
      <c r="CQ39" s="344"/>
      <c r="CR39" s="398"/>
      <c r="CS39" s="399"/>
      <c r="CT39" s="421"/>
      <c r="CV39" s="396"/>
      <c r="CW39" s="32">
        <f>DB39+DC39</f>
        <v>0</v>
      </c>
      <c r="CX39" s="334"/>
      <c r="CY39" s="335"/>
      <c r="CZ39" s="335"/>
      <c r="DA39" s="335"/>
      <c r="DB39" s="317">
        <f>CX39+CY39+CZ39+DA39</f>
        <v>0</v>
      </c>
      <c r="DC39" s="344"/>
      <c r="DD39" s="398"/>
      <c r="DE39" s="399"/>
      <c r="DF39" s="421"/>
      <c r="DH39" s="396"/>
      <c r="DI39" s="32">
        <f>DN39+DO39</f>
        <v>0</v>
      </c>
      <c r="DJ39" s="334"/>
      <c r="DK39" s="335"/>
      <c r="DL39" s="335"/>
      <c r="DM39" s="335"/>
      <c r="DN39" s="317">
        <f>DJ39+DK39+DL39+DM39</f>
        <v>0</v>
      </c>
      <c r="DO39" s="344"/>
      <c r="DP39" s="398"/>
      <c r="DQ39" s="399"/>
      <c r="DR39" s="421"/>
    </row>
    <row r="40" spans="1:122" ht="48" customHeight="1" thickBot="1" x14ac:dyDescent="0.3">
      <c r="A40" s="566" t="s">
        <v>306</v>
      </c>
      <c r="B40" s="563"/>
      <c r="C40" s="564"/>
      <c r="D40" s="565"/>
      <c r="E40" s="286">
        <f>Q40+AC40+AO40+BA40+BM40+BY40+CK40+CW40+DI40</f>
        <v>0</v>
      </c>
      <c r="F40" s="327">
        <f t="shared" si="51"/>
        <v>0</v>
      </c>
      <c r="G40" s="318">
        <f t="shared" si="51"/>
        <v>0</v>
      </c>
      <c r="H40" s="318">
        <f t="shared" si="51"/>
        <v>0</v>
      </c>
      <c r="I40" s="318">
        <f t="shared" si="51"/>
        <v>0</v>
      </c>
      <c r="J40" s="318">
        <f t="shared" si="51"/>
        <v>0</v>
      </c>
      <c r="K40" s="328">
        <f t="shared" si="51"/>
        <v>0</v>
      </c>
      <c r="L40" s="202">
        <f t="shared" si="52"/>
        <v>0</v>
      </c>
      <c r="M40" s="308">
        <f t="shared" si="52"/>
        <v>0</v>
      </c>
      <c r="N40" s="309">
        <f t="shared" si="52"/>
        <v>0</v>
      </c>
      <c r="O40" s="14"/>
      <c r="P40" s="602"/>
      <c r="Q40" s="638">
        <f>V40+W40</f>
        <v>0</v>
      </c>
      <c r="R40" s="619"/>
      <c r="S40" s="620"/>
      <c r="T40" s="620"/>
      <c r="U40" s="620"/>
      <c r="V40" s="621">
        <f>R40+S40+T40+U40</f>
        <v>0</v>
      </c>
      <c r="W40" s="639"/>
      <c r="X40" s="623"/>
      <c r="Y40" s="624"/>
      <c r="Z40" s="625"/>
      <c r="AA40" s="14"/>
      <c r="AB40" s="397"/>
      <c r="AC40" s="50">
        <f>AH40+AI40</f>
        <v>0</v>
      </c>
      <c r="AD40" s="336"/>
      <c r="AE40" s="337"/>
      <c r="AF40" s="337"/>
      <c r="AG40" s="337"/>
      <c r="AH40" s="318">
        <f>AD40+AE40+AF40+AG40</f>
        <v>0</v>
      </c>
      <c r="AI40" s="345"/>
      <c r="AJ40" s="403"/>
      <c r="AK40" s="401"/>
      <c r="AL40" s="404"/>
      <c r="AM40" s="14"/>
      <c r="AN40" s="397"/>
      <c r="AO40" s="50">
        <f>AT40+AU40</f>
        <v>0</v>
      </c>
      <c r="AP40" s="336"/>
      <c r="AQ40" s="337"/>
      <c r="AR40" s="337"/>
      <c r="AS40" s="337"/>
      <c r="AT40" s="318">
        <f>AP40+AQ40+AR40+AS40</f>
        <v>0</v>
      </c>
      <c r="AU40" s="345"/>
      <c r="AV40" s="403"/>
      <c r="AW40" s="401"/>
      <c r="AX40" s="422"/>
      <c r="AZ40" s="397"/>
      <c r="BA40" s="50">
        <f>BF40+BG40</f>
        <v>0</v>
      </c>
      <c r="BB40" s="336"/>
      <c r="BC40" s="337"/>
      <c r="BD40" s="337"/>
      <c r="BE40" s="337"/>
      <c r="BF40" s="318">
        <f>BB40+BC40+BD40+BE40</f>
        <v>0</v>
      </c>
      <c r="BG40" s="345"/>
      <c r="BH40" s="403"/>
      <c r="BI40" s="401"/>
      <c r="BJ40" s="422"/>
      <c r="BL40" s="397"/>
      <c r="BM40" s="50">
        <f>BR40+BS40</f>
        <v>0</v>
      </c>
      <c r="BN40" s="336"/>
      <c r="BO40" s="337"/>
      <c r="BP40" s="337"/>
      <c r="BQ40" s="337"/>
      <c r="BR40" s="318">
        <f>BN40+BO40+BP40+BQ40</f>
        <v>0</v>
      </c>
      <c r="BS40" s="345"/>
      <c r="BT40" s="403"/>
      <c r="BU40" s="401"/>
      <c r="BV40" s="422"/>
      <c r="BX40" s="397"/>
      <c r="BY40" s="50">
        <f>CD40+CE40</f>
        <v>0</v>
      </c>
      <c r="BZ40" s="336"/>
      <c r="CA40" s="337"/>
      <c r="CB40" s="337"/>
      <c r="CC40" s="337"/>
      <c r="CD40" s="318">
        <f>BZ40+CA40+CB40+CC40</f>
        <v>0</v>
      </c>
      <c r="CE40" s="345"/>
      <c r="CF40" s="403"/>
      <c r="CG40" s="401"/>
      <c r="CH40" s="422"/>
      <c r="CJ40" s="397"/>
      <c r="CK40" s="50">
        <f>CP40+CQ40</f>
        <v>0</v>
      </c>
      <c r="CL40" s="336"/>
      <c r="CM40" s="337"/>
      <c r="CN40" s="337"/>
      <c r="CO40" s="337"/>
      <c r="CP40" s="318">
        <f>CL40+CM40+CN40+CO40</f>
        <v>0</v>
      </c>
      <c r="CQ40" s="345"/>
      <c r="CR40" s="403"/>
      <c r="CS40" s="401"/>
      <c r="CT40" s="422"/>
      <c r="CV40" s="397"/>
      <c r="CW40" s="50">
        <f>DB40+DC40</f>
        <v>0</v>
      </c>
      <c r="CX40" s="336"/>
      <c r="CY40" s="337"/>
      <c r="CZ40" s="337"/>
      <c r="DA40" s="337"/>
      <c r="DB40" s="318">
        <f>CX40+CY40+CZ40+DA40</f>
        <v>0</v>
      </c>
      <c r="DC40" s="345"/>
      <c r="DD40" s="403"/>
      <c r="DE40" s="401"/>
      <c r="DF40" s="422"/>
      <c r="DH40" s="397"/>
      <c r="DI40" s="50">
        <f>DN40+DO40</f>
        <v>0</v>
      </c>
      <c r="DJ40" s="336"/>
      <c r="DK40" s="337"/>
      <c r="DL40" s="337"/>
      <c r="DM40" s="337"/>
      <c r="DN40" s="318">
        <f>DJ40+DK40+DL40+DM40</f>
        <v>0</v>
      </c>
      <c r="DO40" s="345"/>
      <c r="DP40" s="403"/>
      <c r="DQ40" s="401"/>
      <c r="DR40" s="422"/>
    </row>
    <row r="41" spans="1:122" s="6" customFormat="1" ht="42.75" customHeight="1" thickBot="1" x14ac:dyDescent="0.3">
      <c r="A41" s="1147" t="s">
        <v>18</v>
      </c>
      <c r="B41" s="1148"/>
      <c r="C41" s="1148"/>
      <c r="D41" s="1148"/>
      <c r="E41" s="1148"/>
      <c r="F41" s="1148"/>
      <c r="G41" s="1148"/>
      <c r="H41" s="1148"/>
      <c r="I41" s="1148"/>
      <c r="J41" s="1148"/>
      <c r="K41" s="1148"/>
      <c r="L41" s="1156"/>
      <c r="M41" s="1156"/>
      <c r="N41" s="1157"/>
      <c r="O41" s="12"/>
      <c r="P41" s="1211" t="s">
        <v>37</v>
      </c>
      <c r="Q41" s="1193"/>
      <c r="R41" s="1193"/>
      <c r="S41" s="1193"/>
      <c r="T41" s="1193"/>
      <c r="U41" s="1193"/>
      <c r="V41" s="1193"/>
      <c r="W41" s="1193"/>
      <c r="X41" s="1193"/>
      <c r="Y41" s="1193"/>
      <c r="Z41" s="1194"/>
      <c r="AA41" s="17"/>
      <c r="AB41" s="924" t="s">
        <v>37</v>
      </c>
      <c r="AC41" s="925"/>
      <c r="AD41" s="925"/>
      <c r="AE41" s="925"/>
      <c r="AF41" s="925"/>
      <c r="AG41" s="925"/>
      <c r="AH41" s="925"/>
      <c r="AI41" s="925"/>
      <c r="AJ41" s="925"/>
      <c r="AK41" s="925"/>
      <c r="AL41" s="926"/>
      <c r="AM41" s="17"/>
      <c r="AN41" s="924" t="s">
        <v>37</v>
      </c>
      <c r="AO41" s="925"/>
      <c r="AP41" s="925"/>
      <c r="AQ41" s="925"/>
      <c r="AR41" s="925"/>
      <c r="AS41" s="925"/>
      <c r="AT41" s="925"/>
      <c r="AU41" s="925"/>
      <c r="AV41" s="925"/>
      <c r="AW41" s="925"/>
      <c r="AX41" s="926"/>
      <c r="AZ41" s="924" t="s">
        <v>37</v>
      </c>
      <c r="BA41" s="925"/>
      <c r="BB41" s="925"/>
      <c r="BC41" s="925"/>
      <c r="BD41" s="925"/>
      <c r="BE41" s="925"/>
      <c r="BF41" s="925"/>
      <c r="BG41" s="925"/>
      <c r="BH41" s="925"/>
      <c r="BI41" s="925"/>
      <c r="BJ41" s="926"/>
      <c r="BL41" s="924" t="s">
        <v>37</v>
      </c>
      <c r="BM41" s="925"/>
      <c r="BN41" s="925"/>
      <c r="BO41" s="925"/>
      <c r="BP41" s="925"/>
      <c r="BQ41" s="925"/>
      <c r="BR41" s="925"/>
      <c r="BS41" s="925"/>
      <c r="BT41" s="925"/>
      <c r="BU41" s="925"/>
      <c r="BV41" s="926"/>
      <c r="BX41" s="924" t="s">
        <v>37</v>
      </c>
      <c r="BY41" s="925"/>
      <c r="BZ41" s="925"/>
      <c r="CA41" s="925"/>
      <c r="CB41" s="925"/>
      <c r="CC41" s="925"/>
      <c r="CD41" s="925"/>
      <c r="CE41" s="925"/>
      <c r="CF41" s="925"/>
      <c r="CG41" s="925"/>
      <c r="CH41" s="926"/>
      <c r="CJ41" s="924" t="s">
        <v>37</v>
      </c>
      <c r="CK41" s="925"/>
      <c r="CL41" s="925"/>
      <c r="CM41" s="925"/>
      <c r="CN41" s="925"/>
      <c r="CO41" s="925"/>
      <c r="CP41" s="925"/>
      <c r="CQ41" s="925"/>
      <c r="CR41" s="925"/>
      <c r="CS41" s="925"/>
      <c r="CT41" s="926"/>
      <c r="CV41" s="924" t="s">
        <v>37</v>
      </c>
      <c r="CW41" s="925"/>
      <c r="CX41" s="925"/>
      <c r="CY41" s="925"/>
      <c r="CZ41" s="925"/>
      <c r="DA41" s="925"/>
      <c r="DB41" s="925"/>
      <c r="DC41" s="925"/>
      <c r="DD41" s="925"/>
      <c r="DE41" s="925"/>
      <c r="DF41" s="926"/>
      <c r="DH41" s="924" t="s">
        <v>37</v>
      </c>
      <c r="DI41" s="925"/>
      <c r="DJ41" s="925"/>
      <c r="DK41" s="925"/>
      <c r="DL41" s="925"/>
      <c r="DM41" s="925"/>
      <c r="DN41" s="925"/>
      <c r="DO41" s="925"/>
      <c r="DP41" s="925"/>
      <c r="DQ41" s="925"/>
      <c r="DR41" s="926"/>
    </row>
    <row r="42" spans="1:122" ht="27.75" customHeight="1" x14ac:dyDescent="0.25">
      <c r="A42" s="1066" t="s">
        <v>540</v>
      </c>
      <c r="B42" s="1145" t="s">
        <v>541</v>
      </c>
      <c r="C42" s="1145" t="s">
        <v>458</v>
      </c>
      <c r="D42" s="1029" t="s">
        <v>542</v>
      </c>
      <c r="E42" s="1185">
        <f>Q42+AC42+AO42+BA42+BM42+BY42+CK42+CW42+DI42</f>
        <v>9000</v>
      </c>
      <c r="F42" s="1028">
        <f t="shared" ref="F42:K42" si="53">R42+AD42+AP42</f>
        <v>0</v>
      </c>
      <c r="G42" s="909">
        <f t="shared" si="53"/>
        <v>0</v>
      </c>
      <c r="H42" s="909">
        <f t="shared" si="53"/>
        <v>0</v>
      </c>
      <c r="I42" s="909">
        <f t="shared" si="53"/>
        <v>0</v>
      </c>
      <c r="J42" s="909">
        <f t="shared" si="53"/>
        <v>0</v>
      </c>
      <c r="K42" s="1031">
        <f t="shared" si="53"/>
        <v>9000</v>
      </c>
      <c r="L42" s="1167">
        <f>X42+AJ42+AV42+BH42+BT42+CF42+CR42+DD42+DP42</f>
        <v>0</v>
      </c>
      <c r="M42" s="1161">
        <f>Y42+AK42+AW42+BI42+BU42+CG42+CS42+DE42+DQ42</f>
        <v>1</v>
      </c>
      <c r="N42" s="1142">
        <f>Z42+AL42+AX42+BJ42+BV42+CH42+CT42+DF42+DR42</f>
        <v>0</v>
      </c>
      <c r="O42" s="14"/>
      <c r="P42" s="1272" t="s">
        <v>525</v>
      </c>
      <c r="Q42" s="1252">
        <f>V42+W42</f>
        <v>9000</v>
      </c>
      <c r="R42" s="1223"/>
      <c r="S42" s="1223"/>
      <c r="T42" s="1223"/>
      <c r="U42" s="1223"/>
      <c r="V42" s="1026">
        <f>R42+S42+T42+U42</f>
        <v>0</v>
      </c>
      <c r="W42" s="1223">
        <v>9000</v>
      </c>
      <c r="X42" s="1019"/>
      <c r="Y42" s="891">
        <v>1</v>
      </c>
      <c r="Z42" s="1207"/>
      <c r="AA42" s="14"/>
      <c r="AB42" s="921"/>
      <c r="AC42" s="916">
        <f>AH42+AI42</f>
        <v>0</v>
      </c>
      <c r="AD42" s="895"/>
      <c r="AE42" s="895"/>
      <c r="AF42" s="895"/>
      <c r="AG42" s="895"/>
      <c r="AH42" s="934">
        <f>AD42+AE42+AF42+AG42</f>
        <v>0</v>
      </c>
      <c r="AI42" s="895"/>
      <c r="AJ42" s="903"/>
      <c r="AK42" s="920"/>
      <c r="AL42" s="930"/>
      <c r="AM42" s="14"/>
      <c r="AN42" s="921"/>
      <c r="AO42" s="916">
        <f>AT42+AU42</f>
        <v>0</v>
      </c>
      <c r="AP42" s="895"/>
      <c r="AQ42" s="895"/>
      <c r="AR42" s="895"/>
      <c r="AS42" s="895"/>
      <c r="AT42" s="934">
        <f>AP42+AQ42+AR42+AS42</f>
        <v>0</v>
      </c>
      <c r="AU42" s="895"/>
      <c r="AV42" s="903"/>
      <c r="AW42" s="920"/>
      <c r="AX42" s="930"/>
      <c r="AZ42" s="921"/>
      <c r="BA42" s="916">
        <f>BF42+BG42</f>
        <v>0</v>
      </c>
      <c r="BB42" s="895"/>
      <c r="BC42" s="895"/>
      <c r="BD42" s="895"/>
      <c r="BE42" s="895"/>
      <c r="BF42" s="934">
        <f>BB42+BC42+BD42+BE42</f>
        <v>0</v>
      </c>
      <c r="BG42" s="895"/>
      <c r="BH42" s="903"/>
      <c r="BI42" s="920"/>
      <c r="BJ42" s="930"/>
      <c r="BL42" s="921"/>
      <c r="BM42" s="916">
        <f>BR42+BS42</f>
        <v>0</v>
      </c>
      <c r="BN42" s="895"/>
      <c r="BO42" s="895"/>
      <c r="BP42" s="895"/>
      <c r="BQ42" s="895"/>
      <c r="BR42" s="934">
        <f>BN42+BO42+BP42+BQ42</f>
        <v>0</v>
      </c>
      <c r="BS42" s="895"/>
      <c r="BT42" s="903"/>
      <c r="BU42" s="920"/>
      <c r="BV42" s="930"/>
      <c r="BX42" s="921"/>
      <c r="BY42" s="916">
        <f>CD42+CE42</f>
        <v>0</v>
      </c>
      <c r="BZ42" s="895"/>
      <c r="CA42" s="895"/>
      <c r="CB42" s="895"/>
      <c r="CC42" s="895"/>
      <c r="CD42" s="934">
        <f>BZ42+CA42+CB42+CC42</f>
        <v>0</v>
      </c>
      <c r="CE42" s="895"/>
      <c r="CF42" s="903"/>
      <c r="CG42" s="920"/>
      <c r="CH42" s="930"/>
      <c r="CJ42" s="921"/>
      <c r="CK42" s="916">
        <f>CP42+CQ42</f>
        <v>0</v>
      </c>
      <c r="CL42" s="895"/>
      <c r="CM42" s="895"/>
      <c r="CN42" s="895"/>
      <c r="CO42" s="895"/>
      <c r="CP42" s="934">
        <f>CL42+CM42+CN42+CO42</f>
        <v>0</v>
      </c>
      <c r="CQ42" s="1009"/>
      <c r="CR42" s="1005"/>
      <c r="CS42" s="1007"/>
      <c r="CT42" s="1003"/>
      <c r="CV42" s="921"/>
      <c r="CW42" s="916">
        <f>DB42+DC42</f>
        <v>0</v>
      </c>
      <c r="CX42" s="895"/>
      <c r="CY42" s="895"/>
      <c r="CZ42" s="895"/>
      <c r="DA42" s="895"/>
      <c r="DB42" s="934">
        <f>CX42+CY42+CZ42+DA42</f>
        <v>0</v>
      </c>
      <c r="DC42" s="895"/>
      <c r="DD42" s="903"/>
      <c r="DE42" s="920"/>
      <c r="DF42" s="930"/>
      <c r="DH42" s="921"/>
      <c r="DI42" s="916">
        <f>DN42+DO42</f>
        <v>0</v>
      </c>
      <c r="DJ42" s="895"/>
      <c r="DK42" s="895"/>
      <c r="DL42" s="895"/>
      <c r="DM42" s="895"/>
      <c r="DN42" s="934">
        <f>DJ42+DK42+DL42+DM42</f>
        <v>0</v>
      </c>
      <c r="DO42" s="895"/>
      <c r="DP42" s="903"/>
      <c r="DQ42" s="920"/>
      <c r="DR42" s="930"/>
    </row>
    <row r="43" spans="1:122" ht="129" customHeight="1" x14ac:dyDescent="0.25">
      <c r="A43" s="1067"/>
      <c r="B43" s="1071"/>
      <c r="C43" s="1155"/>
      <c r="D43" s="1030"/>
      <c r="E43" s="1056"/>
      <c r="F43" s="1146"/>
      <c r="G43" s="1057"/>
      <c r="H43" s="1057"/>
      <c r="I43" s="1057"/>
      <c r="J43" s="1057"/>
      <c r="K43" s="1032"/>
      <c r="L43" s="1065"/>
      <c r="M43" s="1069"/>
      <c r="N43" s="1046"/>
      <c r="O43" s="14"/>
      <c r="P43" s="1273"/>
      <c r="Q43" s="1212"/>
      <c r="R43" s="1253"/>
      <c r="S43" s="1253"/>
      <c r="T43" s="1253"/>
      <c r="U43" s="1253"/>
      <c r="V43" s="1062"/>
      <c r="W43" s="1253"/>
      <c r="X43" s="1240"/>
      <c r="Y43" s="892"/>
      <c r="Z43" s="1040"/>
      <c r="AA43" s="14"/>
      <c r="AB43" s="922"/>
      <c r="AC43" s="898"/>
      <c r="AD43" s="923"/>
      <c r="AE43" s="923"/>
      <c r="AF43" s="923"/>
      <c r="AG43" s="923"/>
      <c r="AH43" s="909"/>
      <c r="AI43" s="923"/>
      <c r="AJ43" s="905"/>
      <c r="AK43" s="912"/>
      <c r="AL43" s="931"/>
      <c r="AM43" s="14"/>
      <c r="AN43" s="922"/>
      <c r="AO43" s="898"/>
      <c r="AP43" s="923"/>
      <c r="AQ43" s="923"/>
      <c r="AR43" s="923"/>
      <c r="AS43" s="923"/>
      <c r="AT43" s="909"/>
      <c r="AU43" s="923"/>
      <c r="AV43" s="905"/>
      <c r="AW43" s="912"/>
      <c r="AX43" s="931"/>
      <c r="AZ43" s="922"/>
      <c r="BA43" s="898"/>
      <c r="BB43" s="923"/>
      <c r="BC43" s="923"/>
      <c r="BD43" s="923"/>
      <c r="BE43" s="923"/>
      <c r="BF43" s="909"/>
      <c r="BG43" s="923"/>
      <c r="BH43" s="905"/>
      <c r="BI43" s="912"/>
      <c r="BJ43" s="931"/>
      <c r="BL43" s="922"/>
      <c r="BM43" s="898"/>
      <c r="BN43" s="923"/>
      <c r="BO43" s="923"/>
      <c r="BP43" s="923"/>
      <c r="BQ43" s="923"/>
      <c r="BR43" s="909"/>
      <c r="BS43" s="923"/>
      <c r="BT43" s="905"/>
      <c r="BU43" s="912"/>
      <c r="BV43" s="931"/>
      <c r="BX43" s="922"/>
      <c r="BY43" s="898"/>
      <c r="BZ43" s="923"/>
      <c r="CA43" s="923"/>
      <c r="CB43" s="923"/>
      <c r="CC43" s="923"/>
      <c r="CD43" s="909"/>
      <c r="CE43" s="923"/>
      <c r="CF43" s="905"/>
      <c r="CG43" s="912"/>
      <c r="CH43" s="931"/>
      <c r="CJ43" s="922"/>
      <c r="CK43" s="898"/>
      <c r="CL43" s="923"/>
      <c r="CM43" s="923"/>
      <c r="CN43" s="923"/>
      <c r="CO43" s="923"/>
      <c r="CP43" s="909"/>
      <c r="CQ43" s="1010"/>
      <c r="CR43" s="1006"/>
      <c r="CS43" s="1008"/>
      <c r="CT43" s="1004"/>
      <c r="CV43" s="922"/>
      <c r="CW43" s="898"/>
      <c r="CX43" s="923"/>
      <c r="CY43" s="923"/>
      <c r="CZ43" s="923"/>
      <c r="DA43" s="923"/>
      <c r="DB43" s="909"/>
      <c r="DC43" s="923"/>
      <c r="DD43" s="905"/>
      <c r="DE43" s="912"/>
      <c r="DF43" s="931"/>
      <c r="DH43" s="922"/>
      <c r="DI43" s="898"/>
      <c r="DJ43" s="923"/>
      <c r="DK43" s="923"/>
      <c r="DL43" s="923"/>
      <c r="DM43" s="923"/>
      <c r="DN43" s="909"/>
      <c r="DO43" s="923"/>
      <c r="DP43" s="905"/>
      <c r="DQ43" s="912"/>
      <c r="DR43" s="931"/>
    </row>
    <row r="44" spans="1:122" ht="51" customHeight="1" x14ac:dyDescent="0.25">
      <c r="A44" s="574" t="s">
        <v>307</v>
      </c>
      <c r="B44" s="568"/>
      <c r="C44" s="569"/>
      <c r="D44" s="570"/>
      <c r="E44" s="285">
        <f>Q44+AC44+AO44+BA44+BM44+BY44+CK44+CW44+DI44</f>
        <v>0</v>
      </c>
      <c r="F44" s="329">
        <f t="shared" ref="F44:K48" si="54">R44+AD44+AP44</f>
        <v>0</v>
      </c>
      <c r="G44" s="319">
        <f t="shared" si="54"/>
        <v>0</v>
      </c>
      <c r="H44" s="319">
        <f t="shared" si="54"/>
        <v>0</v>
      </c>
      <c r="I44" s="319">
        <f t="shared" si="54"/>
        <v>0</v>
      </c>
      <c r="J44" s="319">
        <f t="shared" si="54"/>
        <v>0</v>
      </c>
      <c r="K44" s="330">
        <f t="shared" si="54"/>
        <v>0</v>
      </c>
      <c r="L44" s="199">
        <f t="shared" ref="L44:N48" si="55">X44+AJ44+AV44+BH44+BT44+CF44+CR44+DD44+DP44</f>
        <v>0</v>
      </c>
      <c r="M44" s="301">
        <f t="shared" si="55"/>
        <v>0</v>
      </c>
      <c r="N44" s="307">
        <f t="shared" si="55"/>
        <v>0</v>
      </c>
      <c r="O44" s="14"/>
      <c r="P44" s="601"/>
      <c r="Q44" s="634">
        <f>V44+W44</f>
        <v>0</v>
      </c>
      <c r="R44" s="627"/>
      <c r="S44" s="628"/>
      <c r="T44" s="628"/>
      <c r="U44" s="628"/>
      <c r="V44" s="613">
        <f>R44+S44+T44+U44</f>
        <v>0</v>
      </c>
      <c r="W44" s="614"/>
      <c r="X44" s="615"/>
      <c r="Y44" s="616"/>
      <c r="Z44" s="617"/>
      <c r="AA44" s="14"/>
      <c r="AB44" s="396"/>
      <c r="AC44" s="32">
        <f>AH44+AI44</f>
        <v>0</v>
      </c>
      <c r="AD44" s="339"/>
      <c r="AE44" s="340"/>
      <c r="AF44" s="340"/>
      <c r="AG44" s="340"/>
      <c r="AH44" s="317">
        <f>AD44+AE44+AF44+AG44</f>
        <v>0</v>
      </c>
      <c r="AI44" s="338"/>
      <c r="AJ44" s="398"/>
      <c r="AK44" s="399"/>
      <c r="AL44" s="400"/>
      <c r="AM44" s="14"/>
      <c r="AN44" s="396"/>
      <c r="AO44" s="32">
        <f>AT44+AU44</f>
        <v>0</v>
      </c>
      <c r="AP44" s="339"/>
      <c r="AQ44" s="340"/>
      <c r="AR44" s="340"/>
      <c r="AS44" s="340"/>
      <c r="AT44" s="317">
        <f>AP44+AQ44+AR44+AS44</f>
        <v>0</v>
      </c>
      <c r="AU44" s="338"/>
      <c r="AV44" s="398"/>
      <c r="AW44" s="399"/>
      <c r="AX44" s="421"/>
      <c r="AZ44" s="396"/>
      <c r="BA44" s="32">
        <f>BF44+BG44</f>
        <v>0</v>
      </c>
      <c r="BB44" s="339"/>
      <c r="BC44" s="340"/>
      <c r="BD44" s="340"/>
      <c r="BE44" s="340"/>
      <c r="BF44" s="317">
        <f>BB44+BC44+BD44+BE44</f>
        <v>0</v>
      </c>
      <c r="BG44" s="338"/>
      <c r="BH44" s="398"/>
      <c r="BI44" s="399"/>
      <c r="BJ44" s="421"/>
      <c r="BL44" s="396"/>
      <c r="BM44" s="32">
        <f>BR44+BS44</f>
        <v>0</v>
      </c>
      <c r="BN44" s="339"/>
      <c r="BO44" s="340"/>
      <c r="BP44" s="340"/>
      <c r="BQ44" s="340"/>
      <c r="BR44" s="317">
        <f>BN44+BO44+BP44+BQ44</f>
        <v>0</v>
      </c>
      <c r="BS44" s="338"/>
      <c r="BT44" s="398"/>
      <c r="BU44" s="399"/>
      <c r="BV44" s="421"/>
      <c r="BX44" s="396"/>
      <c r="BY44" s="32">
        <f>CD44+CE44</f>
        <v>0</v>
      </c>
      <c r="BZ44" s="339"/>
      <c r="CA44" s="340"/>
      <c r="CB44" s="340"/>
      <c r="CC44" s="340"/>
      <c r="CD44" s="317">
        <f>BZ44+CA44+CB44+CC44</f>
        <v>0</v>
      </c>
      <c r="CE44" s="338"/>
      <c r="CF44" s="398"/>
      <c r="CG44" s="399"/>
      <c r="CH44" s="421"/>
      <c r="CJ44" s="396"/>
      <c r="CK44" s="32">
        <f>CP44+CQ44</f>
        <v>0</v>
      </c>
      <c r="CL44" s="339"/>
      <c r="CM44" s="340"/>
      <c r="CN44" s="340"/>
      <c r="CO44" s="340"/>
      <c r="CP44" s="317">
        <f>CL44+CM44+CN44+CO44</f>
        <v>0</v>
      </c>
      <c r="CQ44" s="21"/>
      <c r="CR44" s="379"/>
      <c r="CS44" s="200"/>
      <c r="CT44" s="382"/>
      <c r="CV44" s="396"/>
      <c r="CW44" s="32">
        <f>DB44+DC44</f>
        <v>0</v>
      </c>
      <c r="CX44" s="339"/>
      <c r="CY44" s="340"/>
      <c r="CZ44" s="340"/>
      <c r="DA44" s="340"/>
      <c r="DB44" s="317">
        <f>CX44+CY44+CZ44+DA44</f>
        <v>0</v>
      </c>
      <c r="DC44" s="338"/>
      <c r="DD44" s="398"/>
      <c r="DE44" s="399"/>
      <c r="DF44" s="421"/>
      <c r="DH44" s="396"/>
      <c r="DI44" s="32">
        <f>DN44+DO44</f>
        <v>0</v>
      </c>
      <c r="DJ44" s="339"/>
      <c r="DK44" s="340"/>
      <c r="DL44" s="340"/>
      <c r="DM44" s="340"/>
      <c r="DN44" s="317">
        <f>DJ44+DK44+DL44+DM44</f>
        <v>0</v>
      </c>
      <c r="DO44" s="338"/>
      <c r="DP44" s="398"/>
      <c r="DQ44" s="399"/>
      <c r="DR44" s="421"/>
    </row>
    <row r="45" spans="1:122" ht="55.5" customHeight="1" x14ac:dyDescent="0.25">
      <c r="A45" s="561" t="s">
        <v>308</v>
      </c>
      <c r="B45" s="558"/>
      <c r="C45" s="569"/>
      <c r="D45" s="570"/>
      <c r="E45" s="285">
        <f>Q45+AC45+AO45+BA45+BM45+BY45+CK45+CW45+DI45</f>
        <v>0</v>
      </c>
      <c r="F45" s="329">
        <f t="shared" si="54"/>
        <v>0</v>
      </c>
      <c r="G45" s="319">
        <f t="shared" si="54"/>
        <v>0</v>
      </c>
      <c r="H45" s="319">
        <f t="shared" si="54"/>
        <v>0</v>
      </c>
      <c r="I45" s="319">
        <f t="shared" si="54"/>
        <v>0</v>
      </c>
      <c r="J45" s="319">
        <f t="shared" si="54"/>
        <v>0</v>
      </c>
      <c r="K45" s="330">
        <f t="shared" si="54"/>
        <v>0</v>
      </c>
      <c r="L45" s="199">
        <f t="shared" si="55"/>
        <v>0</v>
      </c>
      <c r="M45" s="301">
        <f t="shared" si="55"/>
        <v>0</v>
      </c>
      <c r="N45" s="307">
        <f t="shared" si="55"/>
        <v>0</v>
      </c>
      <c r="O45" s="14"/>
      <c r="P45" s="601"/>
      <c r="Q45" s="634">
        <f>V45+W45</f>
        <v>0</v>
      </c>
      <c r="R45" s="611"/>
      <c r="S45" s="612"/>
      <c r="T45" s="612"/>
      <c r="U45" s="612"/>
      <c r="V45" s="613">
        <f>R45+S45+T45+U45</f>
        <v>0</v>
      </c>
      <c r="W45" s="614"/>
      <c r="X45" s="615"/>
      <c r="Y45" s="616"/>
      <c r="Z45" s="617"/>
      <c r="AA45" s="14"/>
      <c r="AB45" s="396"/>
      <c r="AC45" s="32">
        <f>AH45+AI45</f>
        <v>0</v>
      </c>
      <c r="AD45" s="334"/>
      <c r="AE45" s="335"/>
      <c r="AF45" s="335"/>
      <c r="AG45" s="335"/>
      <c r="AH45" s="317">
        <f>AD45+AE45+AF45+AG45</f>
        <v>0</v>
      </c>
      <c r="AI45" s="338"/>
      <c r="AJ45" s="398"/>
      <c r="AK45" s="399"/>
      <c r="AL45" s="400"/>
      <c r="AM45" s="14"/>
      <c r="AN45" s="396"/>
      <c r="AO45" s="32">
        <f>AT45+AU45</f>
        <v>0</v>
      </c>
      <c r="AP45" s="334"/>
      <c r="AQ45" s="335"/>
      <c r="AR45" s="335"/>
      <c r="AS45" s="335"/>
      <c r="AT45" s="317">
        <f>AP45+AQ45+AR45+AS45</f>
        <v>0</v>
      </c>
      <c r="AU45" s="338"/>
      <c r="AV45" s="398"/>
      <c r="AW45" s="399"/>
      <c r="AX45" s="421"/>
      <c r="AZ45" s="396"/>
      <c r="BA45" s="32">
        <f>BF45+BG45</f>
        <v>0</v>
      </c>
      <c r="BB45" s="334"/>
      <c r="BC45" s="335"/>
      <c r="BD45" s="335"/>
      <c r="BE45" s="335"/>
      <c r="BF45" s="317">
        <f>BB45+BC45+BD45+BE45</f>
        <v>0</v>
      </c>
      <c r="BG45" s="338"/>
      <c r="BH45" s="398"/>
      <c r="BI45" s="399"/>
      <c r="BJ45" s="421"/>
      <c r="BL45" s="396"/>
      <c r="BM45" s="32">
        <f>BR45+BS45</f>
        <v>0</v>
      </c>
      <c r="BN45" s="334"/>
      <c r="BO45" s="335"/>
      <c r="BP45" s="335"/>
      <c r="BQ45" s="335"/>
      <c r="BR45" s="317">
        <f>BN45+BO45+BP45+BQ45</f>
        <v>0</v>
      </c>
      <c r="BS45" s="338"/>
      <c r="BT45" s="398"/>
      <c r="BU45" s="399"/>
      <c r="BV45" s="421"/>
      <c r="BX45" s="396"/>
      <c r="BY45" s="32">
        <f>CD45+CE45</f>
        <v>0</v>
      </c>
      <c r="BZ45" s="334"/>
      <c r="CA45" s="335"/>
      <c r="CB45" s="335"/>
      <c r="CC45" s="335"/>
      <c r="CD45" s="317">
        <f>BZ45+CA45+CB45+CC45</f>
        <v>0</v>
      </c>
      <c r="CE45" s="338"/>
      <c r="CF45" s="398"/>
      <c r="CG45" s="399"/>
      <c r="CH45" s="421"/>
      <c r="CJ45" s="396"/>
      <c r="CK45" s="32">
        <f>CP45+CQ45</f>
        <v>0</v>
      </c>
      <c r="CL45" s="334"/>
      <c r="CM45" s="335"/>
      <c r="CN45" s="335"/>
      <c r="CO45" s="335"/>
      <c r="CP45" s="317">
        <f>CL45+CM45+CN45+CO45</f>
        <v>0</v>
      </c>
      <c r="CQ45" s="21"/>
      <c r="CR45" s="379"/>
      <c r="CS45" s="200"/>
      <c r="CT45" s="382"/>
      <c r="CV45" s="396"/>
      <c r="CW45" s="32">
        <f>DB45+DC45</f>
        <v>0</v>
      </c>
      <c r="CX45" s="334"/>
      <c r="CY45" s="335"/>
      <c r="CZ45" s="335"/>
      <c r="DA45" s="335"/>
      <c r="DB45" s="317">
        <f>CX45+CY45+CZ45+DA45</f>
        <v>0</v>
      </c>
      <c r="DC45" s="338"/>
      <c r="DD45" s="398"/>
      <c r="DE45" s="399"/>
      <c r="DF45" s="421"/>
      <c r="DH45" s="396"/>
      <c r="DI45" s="32">
        <f>DN45+DO45</f>
        <v>0</v>
      </c>
      <c r="DJ45" s="334"/>
      <c r="DK45" s="335"/>
      <c r="DL45" s="335"/>
      <c r="DM45" s="335"/>
      <c r="DN45" s="317">
        <f>DJ45+DK45+DL45+DM45</f>
        <v>0</v>
      </c>
      <c r="DO45" s="338"/>
      <c r="DP45" s="398"/>
      <c r="DQ45" s="399"/>
      <c r="DR45" s="421"/>
    </row>
    <row r="46" spans="1:122" ht="49.5" customHeight="1" x14ac:dyDescent="0.25">
      <c r="A46" s="566" t="s">
        <v>309</v>
      </c>
      <c r="B46" s="563"/>
      <c r="C46" s="558"/>
      <c r="D46" s="570"/>
      <c r="E46" s="285">
        <f>Q46+AC46+AO46+BA46+BM46+BY46+CK46+CW46+DI46</f>
        <v>0</v>
      </c>
      <c r="F46" s="329">
        <f t="shared" si="54"/>
        <v>0</v>
      </c>
      <c r="G46" s="319">
        <f t="shared" si="54"/>
        <v>0</v>
      </c>
      <c r="H46" s="319">
        <f t="shared" si="54"/>
        <v>0</v>
      </c>
      <c r="I46" s="319">
        <f t="shared" si="54"/>
        <v>0</v>
      </c>
      <c r="J46" s="319">
        <f t="shared" si="54"/>
        <v>0</v>
      </c>
      <c r="K46" s="330">
        <f t="shared" si="54"/>
        <v>0</v>
      </c>
      <c r="L46" s="199">
        <f t="shared" si="55"/>
        <v>0</v>
      </c>
      <c r="M46" s="301">
        <f t="shared" si="55"/>
        <v>0</v>
      </c>
      <c r="N46" s="307">
        <f t="shared" si="55"/>
        <v>0</v>
      </c>
      <c r="O46" s="14"/>
      <c r="P46" s="601"/>
      <c r="Q46" s="634">
        <f>V46+W46</f>
        <v>0</v>
      </c>
      <c r="R46" s="619"/>
      <c r="S46" s="620"/>
      <c r="T46" s="620"/>
      <c r="U46" s="620"/>
      <c r="V46" s="613">
        <f>R46+S46+T46+U46</f>
        <v>0</v>
      </c>
      <c r="W46" s="622"/>
      <c r="X46" s="615"/>
      <c r="Y46" s="616"/>
      <c r="Z46" s="617"/>
      <c r="AA46" s="14"/>
      <c r="AB46" s="396"/>
      <c r="AC46" s="32">
        <f>AH46+AI46</f>
        <v>0</v>
      </c>
      <c r="AD46" s="336"/>
      <c r="AE46" s="337"/>
      <c r="AF46" s="337"/>
      <c r="AG46" s="337"/>
      <c r="AH46" s="317">
        <f>AD46+AE46+AF46+AG46</f>
        <v>0</v>
      </c>
      <c r="AI46" s="375"/>
      <c r="AJ46" s="398"/>
      <c r="AK46" s="399"/>
      <c r="AL46" s="400"/>
      <c r="AM46" s="14"/>
      <c r="AN46" s="396"/>
      <c r="AO46" s="32">
        <f>AT46+AU46</f>
        <v>0</v>
      </c>
      <c r="AP46" s="336"/>
      <c r="AQ46" s="337"/>
      <c r="AR46" s="337"/>
      <c r="AS46" s="337"/>
      <c r="AT46" s="317">
        <f>AP46+AQ46+AR46+AS46</f>
        <v>0</v>
      </c>
      <c r="AU46" s="375"/>
      <c r="AV46" s="398"/>
      <c r="AW46" s="399"/>
      <c r="AX46" s="421"/>
      <c r="AZ46" s="396"/>
      <c r="BA46" s="32">
        <f>BF46+BG46</f>
        <v>0</v>
      </c>
      <c r="BB46" s="336"/>
      <c r="BC46" s="337"/>
      <c r="BD46" s="337"/>
      <c r="BE46" s="337"/>
      <c r="BF46" s="317">
        <f>BB46+BC46+BD46+BE46</f>
        <v>0</v>
      </c>
      <c r="BG46" s="375"/>
      <c r="BH46" s="398"/>
      <c r="BI46" s="399"/>
      <c r="BJ46" s="421"/>
      <c r="BL46" s="396"/>
      <c r="BM46" s="32">
        <f>BR46+BS46</f>
        <v>0</v>
      </c>
      <c r="BN46" s="336"/>
      <c r="BO46" s="337"/>
      <c r="BP46" s="337"/>
      <c r="BQ46" s="337"/>
      <c r="BR46" s="317">
        <f>BN46+BO46+BP46+BQ46</f>
        <v>0</v>
      </c>
      <c r="BS46" s="375"/>
      <c r="BT46" s="398"/>
      <c r="BU46" s="399"/>
      <c r="BV46" s="421"/>
      <c r="BX46" s="396"/>
      <c r="BY46" s="32">
        <f>CD46+CE46</f>
        <v>0</v>
      </c>
      <c r="BZ46" s="336"/>
      <c r="CA46" s="337"/>
      <c r="CB46" s="337"/>
      <c r="CC46" s="337"/>
      <c r="CD46" s="317">
        <f>BZ46+CA46+CB46+CC46</f>
        <v>0</v>
      </c>
      <c r="CE46" s="375"/>
      <c r="CF46" s="398"/>
      <c r="CG46" s="399"/>
      <c r="CH46" s="421"/>
      <c r="CJ46" s="396"/>
      <c r="CK46" s="32">
        <f>CP46+CQ46</f>
        <v>0</v>
      </c>
      <c r="CL46" s="336"/>
      <c r="CM46" s="337"/>
      <c r="CN46" s="337"/>
      <c r="CO46" s="337"/>
      <c r="CP46" s="317">
        <f>CL46+CM46+CN46+CO46</f>
        <v>0</v>
      </c>
      <c r="CQ46" s="377"/>
      <c r="CR46" s="379"/>
      <c r="CS46" s="200"/>
      <c r="CT46" s="382"/>
      <c r="CV46" s="396"/>
      <c r="CW46" s="32">
        <f>DB46+DC46</f>
        <v>0</v>
      </c>
      <c r="CX46" s="336"/>
      <c r="CY46" s="337"/>
      <c r="CZ46" s="337"/>
      <c r="DA46" s="337"/>
      <c r="DB46" s="317">
        <f>CX46+CY46+CZ46+DA46</f>
        <v>0</v>
      </c>
      <c r="DC46" s="375"/>
      <c r="DD46" s="398"/>
      <c r="DE46" s="399"/>
      <c r="DF46" s="421"/>
      <c r="DH46" s="396"/>
      <c r="DI46" s="32">
        <f>DN46+DO46</f>
        <v>0</v>
      </c>
      <c r="DJ46" s="336"/>
      <c r="DK46" s="337"/>
      <c r="DL46" s="337"/>
      <c r="DM46" s="337"/>
      <c r="DN46" s="317">
        <f>DJ46+DK46+DL46+DM46</f>
        <v>0</v>
      </c>
      <c r="DO46" s="375"/>
      <c r="DP46" s="398"/>
      <c r="DQ46" s="399"/>
      <c r="DR46" s="421"/>
    </row>
    <row r="47" spans="1:122" ht="57.75" customHeight="1" x14ac:dyDescent="0.25">
      <c r="A47" s="557" t="s">
        <v>543</v>
      </c>
      <c r="B47" s="558" t="s">
        <v>534</v>
      </c>
      <c r="C47" s="569" t="s">
        <v>458</v>
      </c>
      <c r="D47" s="570" t="s">
        <v>542</v>
      </c>
      <c r="E47" s="285">
        <f>Q47+AC47+AO47+BA47+BM47+BY47+CK47+CW47+DI47</f>
        <v>400</v>
      </c>
      <c r="F47" s="329">
        <f t="shared" si="54"/>
        <v>0</v>
      </c>
      <c r="G47" s="319">
        <f t="shared" si="54"/>
        <v>0</v>
      </c>
      <c r="H47" s="319">
        <f t="shared" si="54"/>
        <v>0</v>
      </c>
      <c r="I47" s="319">
        <f t="shared" si="54"/>
        <v>400</v>
      </c>
      <c r="J47" s="319">
        <f t="shared" si="54"/>
        <v>400</v>
      </c>
      <c r="K47" s="330">
        <f t="shared" si="54"/>
        <v>0</v>
      </c>
      <c r="L47" s="199">
        <f t="shared" si="55"/>
        <v>1</v>
      </c>
      <c r="M47" s="301">
        <f t="shared" si="55"/>
        <v>1</v>
      </c>
      <c r="N47" s="307">
        <f t="shared" si="55"/>
        <v>1</v>
      </c>
      <c r="O47" s="14"/>
      <c r="P47" s="601"/>
      <c r="Q47" s="634">
        <f>V47+W47</f>
        <v>400</v>
      </c>
      <c r="R47" s="611"/>
      <c r="S47" s="612"/>
      <c r="T47" s="612"/>
      <c r="U47" s="612">
        <v>400</v>
      </c>
      <c r="V47" s="613">
        <f>R47+S47+T47+U47</f>
        <v>400</v>
      </c>
      <c r="W47" s="614"/>
      <c r="X47" s="615">
        <v>1</v>
      </c>
      <c r="Y47" s="616">
        <v>1</v>
      </c>
      <c r="Z47" s="617">
        <v>1</v>
      </c>
      <c r="AA47" s="14"/>
      <c r="AB47" s="396"/>
      <c r="AC47" s="32">
        <f>AH47+AI47</f>
        <v>0</v>
      </c>
      <c r="AD47" s="334"/>
      <c r="AE47" s="335"/>
      <c r="AF47" s="335"/>
      <c r="AG47" s="335"/>
      <c r="AH47" s="317">
        <f>AD47+AE47+AF47+AG47</f>
        <v>0</v>
      </c>
      <c r="AI47" s="338"/>
      <c r="AJ47" s="398"/>
      <c r="AK47" s="399"/>
      <c r="AL47" s="400"/>
      <c r="AM47" s="14"/>
      <c r="AN47" s="396"/>
      <c r="AO47" s="32">
        <f>AT47+AU47</f>
        <v>0</v>
      </c>
      <c r="AP47" s="334"/>
      <c r="AQ47" s="335"/>
      <c r="AR47" s="335"/>
      <c r="AS47" s="335"/>
      <c r="AT47" s="317">
        <f>AP47+AQ47+AR47+AS47</f>
        <v>0</v>
      </c>
      <c r="AU47" s="338"/>
      <c r="AV47" s="398"/>
      <c r="AW47" s="399"/>
      <c r="AX47" s="421"/>
      <c r="AZ47" s="396"/>
      <c r="BA47" s="32">
        <f>BF47+BG47</f>
        <v>0</v>
      </c>
      <c r="BB47" s="334"/>
      <c r="BC47" s="335"/>
      <c r="BD47" s="335"/>
      <c r="BE47" s="335"/>
      <c r="BF47" s="317">
        <f>BB47+BC47+BD47+BE47</f>
        <v>0</v>
      </c>
      <c r="BG47" s="338"/>
      <c r="BH47" s="398"/>
      <c r="BI47" s="399"/>
      <c r="BJ47" s="421"/>
      <c r="BL47" s="396"/>
      <c r="BM47" s="32">
        <f>BR47+BS47</f>
        <v>0</v>
      </c>
      <c r="BN47" s="334"/>
      <c r="BO47" s="335"/>
      <c r="BP47" s="335"/>
      <c r="BQ47" s="335"/>
      <c r="BR47" s="317">
        <f>BN47+BO47+BP47+BQ47</f>
        <v>0</v>
      </c>
      <c r="BS47" s="338"/>
      <c r="BT47" s="398"/>
      <c r="BU47" s="399"/>
      <c r="BV47" s="421"/>
      <c r="BX47" s="396"/>
      <c r="BY47" s="32">
        <f>CD47+CE47</f>
        <v>0</v>
      </c>
      <c r="BZ47" s="334"/>
      <c r="CA47" s="335"/>
      <c r="CB47" s="335"/>
      <c r="CC47" s="335"/>
      <c r="CD47" s="317">
        <f>BZ47+CA47+CB47+CC47</f>
        <v>0</v>
      </c>
      <c r="CE47" s="338"/>
      <c r="CF47" s="398"/>
      <c r="CG47" s="399"/>
      <c r="CH47" s="421"/>
      <c r="CJ47" s="396"/>
      <c r="CK47" s="32">
        <f>CP47+CQ47</f>
        <v>0</v>
      </c>
      <c r="CL47" s="334"/>
      <c r="CM47" s="335"/>
      <c r="CN47" s="335"/>
      <c r="CO47" s="335"/>
      <c r="CP47" s="317">
        <f>CL47+CM47+CN47+CO47</f>
        <v>0</v>
      </c>
      <c r="CQ47" s="21"/>
      <c r="CR47" s="379"/>
      <c r="CS47" s="200"/>
      <c r="CT47" s="382"/>
      <c r="CV47" s="396"/>
      <c r="CW47" s="32">
        <f>DB47+DC47</f>
        <v>0</v>
      </c>
      <c r="CX47" s="334"/>
      <c r="CY47" s="335"/>
      <c r="CZ47" s="335"/>
      <c r="DA47" s="335"/>
      <c r="DB47" s="317">
        <f>CX47+CY47+CZ47+DA47</f>
        <v>0</v>
      </c>
      <c r="DC47" s="338"/>
      <c r="DD47" s="398"/>
      <c r="DE47" s="399"/>
      <c r="DF47" s="421"/>
      <c r="DH47" s="396"/>
      <c r="DI47" s="32">
        <f>DN47+DO47</f>
        <v>0</v>
      </c>
      <c r="DJ47" s="334"/>
      <c r="DK47" s="335"/>
      <c r="DL47" s="335"/>
      <c r="DM47" s="335"/>
      <c r="DN47" s="317">
        <f>DJ47+DK47+DL47+DM47</f>
        <v>0</v>
      </c>
      <c r="DO47" s="338"/>
      <c r="DP47" s="398"/>
      <c r="DQ47" s="399"/>
      <c r="DR47" s="421"/>
    </row>
    <row r="48" spans="1:122" ht="56.25" customHeight="1" thickBot="1" x14ac:dyDescent="0.3">
      <c r="A48" s="575" t="s">
        <v>310</v>
      </c>
      <c r="B48" s="576"/>
      <c r="C48" s="577"/>
      <c r="D48" s="578"/>
      <c r="E48" s="285">
        <f>Q48+AC48+AO48+BA48+BM48+BY48+CK48+CW48+DI48</f>
        <v>0</v>
      </c>
      <c r="F48" s="329">
        <f t="shared" si="54"/>
        <v>0</v>
      </c>
      <c r="G48" s="319">
        <f t="shared" si="54"/>
        <v>0</v>
      </c>
      <c r="H48" s="319">
        <f t="shared" si="54"/>
        <v>0</v>
      </c>
      <c r="I48" s="319">
        <f t="shared" si="54"/>
        <v>0</v>
      </c>
      <c r="J48" s="319">
        <f t="shared" si="54"/>
        <v>0</v>
      </c>
      <c r="K48" s="330">
        <f t="shared" si="54"/>
        <v>0</v>
      </c>
      <c r="L48" s="202">
        <f t="shared" si="55"/>
        <v>0</v>
      </c>
      <c r="M48" s="308">
        <f t="shared" si="55"/>
        <v>0</v>
      </c>
      <c r="N48" s="309">
        <f t="shared" si="55"/>
        <v>0</v>
      </c>
      <c r="O48" s="14"/>
      <c r="P48" s="604"/>
      <c r="Q48" s="634">
        <f>V48+W48</f>
        <v>0</v>
      </c>
      <c r="R48" s="640"/>
      <c r="S48" s="641"/>
      <c r="T48" s="641"/>
      <c r="U48" s="641"/>
      <c r="V48" s="613">
        <f>R48+S48+T48+U48</f>
        <v>0</v>
      </c>
      <c r="W48" s="642"/>
      <c r="X48" s="643"/>
      <c r="Y48" s="644"/>
      <c r="Z48" s="645"/>
      <c r="AA48" s="14"/>
      <c r="AB48" s="408"/>
      <c r="AC48" s="32">
        <f>AH48+AI48</f>
        <v>0</v>
      </c>
      <c r="AD48" s="346"/>
      <c r="AE48" s="347"/>
      <c r="AF48" s="347"/>
      <c r="AG48" s="347"/>
      <c r="AH48" s="317">
        <f>AD48+AE48+AF48+AG48</f>
        <v>0</v>
      </c>
      <c r="AI48" s="348"/>
      <c r="AJ48" s="409"/>
      <c r="AK48" s="410"/>
      <c r="AL48" s="411"/>
      <c r="AM48" s="14"/>
      <c r="AN48" s="408"/>
      <c r="AO48" s="32">
        <f>AT48+AU48</f>
        <v>0</v>
      </c>
      <c r="AP48" s="346"/>
      <c r="AQ48" s="347"/>
      <c r="AR48" s="347"/>
      <c r="AS48" s="347"/>
      <c r="AT48" s="317">
        <f>AP48+AQ48+AR48+AS48</f>
        <v>0</v>
      </c>
      <c r="AU48" s="348"/>
      <c r="AV48" s="409"/>
      <c r="AW48" s="410"/>
      <c r="AX48" s="424"/>
      <c r="AZ48" s="408"/>
      <c r="BA48" s="32">
        <f>BF48+BG48</f>
        <v>0</v>
      </c>
      <c r="BB48" s="346"/>
      <c r="BC48" s="347"/>
      <c r="BD48" s="347"/>
      <c r="BE48" s="347"/>
      <c r="BF48" s="317">
        <f>BB48+BC48+BD48+BE48</f>
        <v>0</v>
      </c>
      <c r="BG48" s="348"/>
      <c r="BH48" s="409"/>
      <c r="BI48" s="410"/>
      <c r="BJ48" s="424"/>
      <c r="BL48" s="408"/>
      <c r="BM48" s="32">
        <f>BR48+BS48</f>
        <v>0</v>
      </c>
      <c r="BN48" s="346"/>
      <c r="BO48" s="347"/>
      <c r="BP48" s="347"/>
      <c r="BQ48" s="347"/>
      <c r="BR48" s="317">
        <f>BN48+BO48+BP48+BQ48</f>
        <v>0</v>
      </c>
      <c r="BS48" s="348"/>
      <c r="BT48" s="409"/>
      <c r="BU48" s="410"/>
      <c r="BV48" s="424"/>
      <c r="BX48" s="408"/>
      <c r="BY48" s="32">
        <f>CD48+CE48</f>
        <v>0</v>
      </c>
      <c r="BZ48" s="346"/>
      <c r="CA48" s="347"/>
      <c r="CB48" s="347"/>
      <c r="CC48" s="347"/>
      <c r="CD48" s="317">
        <f>BZ48+CA48+CB48+CC48</f>
        <v>0</v>
      </c>
      <c r="CE48" s="348"/>
      <c r="CF48" s="409"/>
      <c r="CG48" s="410"/>
      <c r="CH48" s="424"/>
      <c r="CJ48" s="408"/>
      <c r="CK48" s="32">
        <f>CP48+CQ48</f>
        <v>0</v>
      </c>
      <c r="CL48" s="346"/>
      <c r="CM48" s="347"/>
      <c r="CN48" s="347"/>
      <c r="CO48" s="347"/>
      <c r="CP48" s="317">
        <f>CL48+CM48+CN48+CO48</f>
        <v>0</v>
      </c>
      <c r="CQ48" s="22"/>
      <c r="CR48" s="202"/>
      <c r="CS48" s="203"/>
      <c r="CT48" s="222"/>
      <c r="CV48" s="408"/>
      <c r="CW48" s="32">
        <f>DB48+DC48</f>
        <v>0</v>
      </c>
      <c r="CX48" s="346"/>
      <c r="CY48" s="347"/>
      <c r="CZ48" s="347"/>
      <c r="DA48" s="347"/>
      <c r="DB48" s="317">
        <f>CX48+CY48+CZ48+DA48</f>
        <v>0</v>
      </c>
      <c r="DC48" s="348"/>
      <c r="DD48" s="409"/>
      <c r="DE48" s="410"/>
      <c r="DF48" s="424"/>
      <c r="DH48" s="408"/>
      <c r="DI48" s="32">
        <f>DN48+DO48</f>
        <v>0</v>
      </c>
      <c r="DJ48" s="346"/>
      <c r="DK48" s="347"/>
      <c r="DL48" s="347"/>
      <c r="DM48" s="347"/>
      <c r="DN48" s="317">
        <f>DJ48+DK48+DL48+DM48</f>
        <v>0</v>
      </c>
      <c r="DO48" s="348"/>
      <c r="DP48" s="409"/>
      <c r="DQ48" s="410"/>
      <c r="DR48" s="424"/>
    </row>
    <row r="49" spans="1:122" s="6" customFormat="1" ht="40.5" customHeight="1" thickBot="1" x14ac:dyDescent="0.3">
      <c r="A49" s="1165" t="s">
        <v>19</v>
      </c>
      <c r="B49" s="1051"/>
      <c r="C49" s="1051"/>
      <c r="D49" s="1051"/>
      <c r="E49" s="1051"/>
      <c r="F49" s="1051"/>
      <c r="G49" s="1051"/>
      <c r="H49" s="1051"/>
      <c r="I49" s="1051"/>
      <c r="J49" s="1051"/>
      <c r="K49" s="1051"/>
      <c r="L49" s="1050"/>
      <c r="M49" s="1053"/>
      <c r="N49" s="1054"/>
      <c r="O49" s="12"/>
      <c r="P49" s="1227" t="s">
        <v>38</v>
      </c>
      <c r="Q49" s="1228"/>
      <c r="R49" s="1228"/>
      <c r="S49" s="1228"/>
      <c r="T49" s="1228"/>
      <c r="U49" s="1228"/>
      <c r="V49" s="1228"/>
      <c r="W49" s="1228"/>
      <c r="X49" s="1228"/>
      <c r="Y49" s="1228"/>
      <c r="Z49" s="1229"/>
      <c r="AA49" s="17"/>
      <c r="AB49" s="917" t="s">
        <v>38</v>
      </c>
      <c r="AC49" s="918"/>
      <c r="AD49" s="918"/>
      <c r="AE49" s="918"/>
      <c r="AF49" s="918"/>
      <c r="AG49" s="918"/>
      <c r="AH49" s="918"/>
      <c r="AI49" s="918"/>
      <c r="AJ49" s="918"/>
      <c r="AK49" s="918"/>
      <c r="AL49" s="919"/>
      <c r="AM49" s="17"/>
      <c r="AN49" s="917" t="s">
        <v>38</v>
      </c>
      <c r="AO49" s="918"/>
      <c r="AP49" s="918"/>
      <c r="AQ49" s="918"/>
      <c r="AR49" s="918"/>
      <c r="AS49" s="918"/>
      <c r="AT49" s="918"/>
      <c r="AU49" s="918"/>
      <c r="AV49" s="918"/>
      <c r="AW49" s="918"/>
      <c r="AX49" s="919"/>
      <c r="AZ49" s="917" t="s">
        <v>38</v>
      </c>
      <c r="BA49" s="918"/>
      <c r="BB49" s="918"/>
      <c r="BC49" s="918"/>
      <c r="BD49" s="918"/>
      <c r="BE49" s="918"/>
      <c r="BF49" s="918"/>
      <c r="BG49" s="918"/>
      <c r="BH49" s="918"/>
      <c r="BI49" s="918"/>
      <c r="BJ49" s="919"/>
      <c r="BL49" s="917" t="s">
        <v>38</v>
      </c>
      <c r="BM49" s="918"/>
      <c r="BN49" s="918"/>
      <c r="BO49" s="918"/>
      <c r="BP49" s="918"/>
      <c r="BQ49" s="918"/>
      <c r="BR49" s="918"/>
      <c r="BS49" s="918"/>
      <c r="BT49" s="918"/>
      <c r="BU49" s="918"/>
      <c r="BV49" s="919"/>
      <c r="BX49" s="917" t="s">
        <v>38</v>
      </c>
      <c r="BY49" s="918"/>
      <c r="BZ49" s="918"/>
      <c r="CA49" s="918"/>
      <c r="CB49" s="918"/>
      <c r="CC49" s="918"/>
      <c r="CD49" s="918"/>
      <c r="CE49" s="918"/>
      <c r="CF49" s="918"/>
      <c r="CG49" s="918"/>
      <c r="CH49" s="919"/>
      <c r="CJ49" s="917" t="s">
        <v>38</v>
      </c>
      <c r="CK49" s="918"/>
      <c r="CL49" s="918"/>
      <c r="CM49" s="918"/>
      <c r="CN49" s="918"/>
      <c r="CO49" s="918"/>
      <c r="CP49" s="918"/>
      <c r="CQ49" s="918"/>
      <c r="CR49" s="918"/>
      <c r="CS49" s="918"/>
      <c r="CT49" s="919"/>
      <c r="CV49" s="917" t="s">
        <v>38</v>
      </c>
      <c r="CW49" s="918"/>
      <c r="CX49" s="918"/>
      <c r="CY49" s="918"/>
      <c r="CZ49" s="918"/>
      <c r="DA49" s="918"/>
      <c r="DB49" s="918"/>
      <c r="DC49" s="918"/>
      <c r="DD49" s="918"/>
      <c r="DE49" s="918"/>
      <c r="DF49" s="919"/>
      <c r="DH49" s="917" t="s">
        <v>38</v>
      </c>
      <c r="DI49" s="918"/>
      <c r="DJ49" s="918"/>
      <c r="DK49" s="918"/>
      <c r="DL49" s="918"/>
      <c r="DM49" s="918"/>
      <c r="DN49" s="918"/>
      <c r="DO49" s="918"/>
      <c r="DP49" s="918"/>
      <c r="DQ49" s="918"/>
      <c r="DR49" s="919"/>
    </row>
    <row r="50" spans="1:122" s="138" customFormat="1" ht="36" customHeight="1" thickBot="1" x14ac:dyDescent="0.3">
      <c r="A50" s="230" t="s">
        <v>4</v>
      </c>
      <c r="B50" s="231"/>
      <c r="C50" s="232"/>
      <c r="D50" s="233"/>
      <c r="E50" s="288">
        <f t="shared" ref="E50:K50" si="56">SUM(E52:E61)</f>
        <v>340033.09</v>
      </c>
      <c r="F50" s="127">
        <f t="shared" si="56"/>
        <v>0</v>
      </c>
      <c r="G50" s="128">
        <f t="shared" si="56"/>
        <v>0</v>
      </c>
      <c r="H50" s="128">
        <f t="shared" si="56"/>
        <v>0</v>
      </c>
      <c r="I50" s="128">
        <f t="shared" si="56"/>
        <v>90033.090000000026</v>
      </c>
      <c r="J50" s="128">
        <f t="shared" si="56"/>
        <v>90033.090000000026</v>
      </c>
      <c r="K50" s="129">
        <f t="shared" si="56"/>
        <v>250000</v>
      </c>
      <c r="L50" s="36"/>
      <c r="M50" s="37"/>
      <c r="N50" s="38"/>
      <c r="O50" s="12"/>
      <c r="P50" s="646"/>
      <c r="Q50" s="647">
        <f t="shared" ref="Q50:W50" si="57">SUM(Q52:Q61)</f>
        <v>340033.09</v>
      </c>
      <c r="R50" s="648">
        <f t="shared" si="57"/>
        <v>0</v>
      </c>
      <c r="S50" s="649">
        <f t="shared" si="57"/>
        <v>0</v>
      </c>
      <c r="T50" s="649">
        <f t="shared" si="57"/>
        <v>0</v>
      </c>
      <c r="U50" s="649">
        <f t="shared" si="57"/>
        <v>90033.090000000026</v>
      </c>
      <c r="V50" s="649">
        <f t="shared" si="57"/>
        <v>90033.090000000026</v>
      </c>
      <c r="W50" s="650">
        <f t="shared" si="57"/>
        <v>250000</v>
      </c>
      <c r="X50" s="651"/>
      <c r="Y50" s="652"/>
      <c r="Z50" s="653"/>
      <c r="AA50" s="133"/>
      <c r="AB50" s="212"/>
      <c r="AC50" s="23">
        <f t="shared" ref="AC50:AI50" si="58">SUM(AC52:AC61)</f>
        <v>0</v>
      </c>
      <c r="AD50" s="130">
        <f t="shared" si="58"/>
        <v>0</v>
      </c>
      <c r="AE50" s="131">
        <f t="shared" si="58"/>
        <v>0</v>
      </c>
      <c r="AF50" s="131">
        <f t="shared" si="58"/>
        <v>0</v>
      </c>
      <c r="AG50" s="131">
        <f t="shared" si="58"/>
        <v>0</v>
      </c>
      <c r="AH50" s="131">
        <f t="shared" si="58"/>
        <v>0</v>
      </c>
      <c r="AI50" s="132">
        <f t="shared" si="58"/>
        <v>0</v>
      </c>
      <c r="AJ50" s="215"/>
      <c r="AK50" s="215"/>
      <c r="AL50" s="216"/>
      <c r="AM50" s="134"/>
      <c r="AN50" s="218"/>
      <c r="AO50" s="49">
        <f t="shared" ref="AO50:AU50" si="59">SUM(AO52:AO61)</f>
        <v>0</v>
      </c>
      <c r="AP50" s="135">
        <f t="shared" si="59"/>
        <v>0</v>
      </c>
      <c r="AQ50" s="136">
        <f t="shared" si="59"/>
        <v>0</v>
      </c>
      <c r="AR50" s="136">
        <f t="shared" si="59"/>
        <v>0</v>
      </c>
      <c r="AS50" s="136">
        <f t="shared" si="59"/>
        <v>0</v>
      </c>
      <c r="AT50" s="136">
        <f t="shared" si="59"/>
        <v>0</v>
      </c>
      <c r="AU50" s="137">
        <f t="shared" si="59"/>
        <v>0</v>
      </c>
      <c r="AV50" s="223"/>
      <c r="AW50" s="223"/>
      <c r="AX50" s="224"/>
      <c r="AZ50" s="218"/>
      <c r="BA50" s="49">
        <f t="shared" ref="BA50:BG50" si="60">SUM(BA52:BA61)</f>
        <v>0</v>
      </c>
      <c r="BB50" s="135">
        <f t="shared" si="60"/>
        <v>0</v>
      </c>
      <c r="BC50" s="136">
        <f t="shared" si="60"/>
        <v>0</v>
      </c>
      <c r="BD50" s="136">
        <f t="shared" si="60"/>
        <v>0</v>
      </c>
      <c r="BE50" s="136">
        <f t="shared" si="60"/>
        <v>0</v>
      </c>
      <c r="BF50" s="136">
        <f t="shared" si="60"/>
        <v>0</v>
      </c>
      <c r="BG50" s="137">
        <f t="shared" si="60"/>
        <v>0</v>
      </c>
      <c r="BH50" s="223"/>
      <c r="BI50" s="223"/>
      <c r="BJ50" s="224"/>
      <c r="BL50" s="218"/>
      <c r="BM50" s="49">
        <f t="shared" ref="BM50:BS50" si="61">SUM(BM52:BM61)</f>
        <v>0</v>
      </c>
      <c r="BN50" s="135">
        <f t="shared" si="61"/>
        <v>0</v>
      </c>
      <c r="BO50" s="136">
        <f t="shared" si="61"/>
        <v>0</v>
      </c>
      <c r="BP50" s="136">
        <f t="shared" si="61"/>
        <v>0</v>
      </c>
      <c r="BQ50" s="136">
        <f t="shared" si="61"/>
        <v>0</v>
      </c>
      <c r="BR50" s="136">
        <f t="shared" si="61"/>
        <v>0</v>
      </c>
      <c r="BS50" s="137">
        <f t="shared" si="61"/>
        <v>0</v>
      </c>
      <c r="BT50" s="223"/>
      <c r="BU50" s="223"/>
      <c r="BV50" s="224"/>
      <c r="BX50" s="218"/>
      <c r="BY50" s="49">
        <f t="shared" ref="BY50:CE50" si="62">SUM(BY52:BY61)</f>
        <v>0</v>
      </c>
      <c r="BZ50" s="135">
        <f t="shared" si="62"/>
        <v>0</v>
      </c>
      <c r="CA50" s="136">
        <f t="shared" si="62"/>
        <v>0</v>
      </c>
      <c r="CB50" s="136">
        <f t="shared" si="62"/>
        <v>0</v>
      </c>
      <c r="CC50" s="136">
        <f t="shared" si="62"/>
        <v>0</v>
      </c>
      <c r="CD50" s="136">
        <f t="shared" si="62"/>
        <v>0</v>
      </c>
      <c r="CE50" s="137">
        <f t="shared" si="62"/>
        <v>0</v>
      </c>
      <c r="CF50" s="223"/>
      <c r="CG50" s="223"/>
      <c r="CH50" s="224"/>
      <c r="CJ50" s="218"/>
      <c r="CK50" s="49">
        <f t="shared" ref="CK50:CQ50" si="63">SUM(CK52:CK61)</f>
        <v>0</v>
      </c>
      <c r="CL50" s="135">
        <f t="shared" si="63"/>
        <v>0</v>
      </c>
      <c r="CM50" s="136">
        <f t="shared" si="63"/>
        <v>0</v>
      </c>
      <c r="CN50" s="136">
        <f t="shared" si="63"/>
        <v>0</v>
      </c>
      <c r="CO50" s="136">
        <f t="shared" si="63"/>
        <v>0</v>
      </c>
      <c r="CP50" s="136">
        <f t="shared" si="63"/>
        <v>0</v>
      </c>
      <c r="CQ50" s="137">
        <f t="shared" si="63"/>
        <v>0</v>
      </c>
      <c r="CR50" s="223"/>
      <c r="CS50" s="223"/>
      <c r="CT50" s="224"/>
      <c r="CV50" s="218"/>
      <c r="CW50" s="49">
        <f t="shared" ref="CW50:DC50" si="64">SUM(CW52:CW61)</f>
        <v>0</v>
      </c>
      <c r="CX50" s="135">
        <f t="shared" si="64"/>
        <v>0</v>
      </c>
      <c r="CY50" s="136">
        <f t="shared" si="64"/>
        <v>0</v>
      </c>
      <c r="CZ50" s="136">
        <f t="shared" si="64"/>
        <v>0</v>
      </c>
      <c r="DA50" s="136">
        <f t="shared" si="64"/>
        <v>0</v>
      </c>
      <c r="DB50" s="136">
        <f t="shared" si="64"/>
        <v>0</v>
      </c>
      <c r="DC50" s="137">
        <f t="shared" si="64"/>
        <v>0</v>
      </c>
      <c r="DD50" s="223"/>
      <c r="DE50" s="223"/>
      <c r="DF50" s="224"/>
      <c r="DH50" s="218"/>
      <c r="DI50" s="49">
        <f t="shared" ref="DI50:DO50" si="65">SUM(DI52:DI61)</f>
        <v>0</v>
      </c>
      <c r="DJ50" s="135">
        <f t="shared" si="65"/>
        <v>0</v>
      </c>
      <c r="DK50" s="136">
        <f t="shared" si="65"/>
        <v>0</v>
      </c>
      <c r="DL50" s="136">
        <f t="shared" si="65"/>
        <v>0</v>
      </c>
      <c r="DM50" s="136">
        <f t="shared" si="65"/>
        <v>0</v>
      </c>
      <c r="DN50" s="136">
        <f t="shared" si="65"/>
        <v>0</v>
      </c>
      <c r="DO50" s="137">
        <f t="shared" si="65"/>
        <v>0</v>
      </c>
      <c r="DP50" s="223"/>
      <c r="DQ50" s="223"/>
      <c r="DR50" s="224"/>
    </row>
    <row r="51" spans="1:122" s="6" customFormat="1" ht="42" customHeight="1" thickBot="1" x14ac:dyDescent="0.3">
      <c r="A51" s="1093" t="s">
        <v>20</v>
      </c>
      <c r="B51" s="1094"/>
      <c r="C51" s="1094"/>
      <c r="D51" s="1094"/>
      <c r="E51" s="1094"/>
      <c r="F51" s="1094"/>
      <c r="G51" s="1094"/>
      <c r="H51" s="1094"/>
      <c r="I51" s="1094"/>
      <c r="J51" s="1094"/>
      <c r="K51" s="1094"/>
      <c r="L51" s="1188"/>
      <c r="M51" s="1189"/>
      <c r="N51" s="1190"/>
      <c r="O51" s="12"/>
      <c r="P51" s="1231" t="s">
        <v>39</v>
      </c>
      <c r="Q51" s="1232"/>
      <c r="R51" s="1232"/>
      <c r="S51" s="1232"/>
      <c r="T51" s="1232"/>
      <c r="U51" s="1232"/>
      <c r="V51" s="1232"/>
      <c r="W51" s="1232"/>
      <c r="X51" s="1232"/>
      <c r="Y51" s="1232"/>
      <c r="Z51" s="1239"/>
      <c r="AA51" s="17"/>
      <c r="AB51" s="1208" t="s">
        <v>39</v>
      </c>
      <c r="AC51" s="1209"/>
      <c r="AD51" s="1209"/>
      <c r="AE51" s="1209"/>
      <c r="AF51" s="1209"/>
      <c r="AG51" s="1209"/>
      <c r="AH51" s="1209"/>
      <c r="AI51" s="1209"/>
      <c r="AJ51" s="1209"/>
      <c r="AK51" s="1209"/>
      <c r="AL51" s="1210"/>
      <c r="AM51" s="17"/>
      <c r="AN51" s="924" t="s">
        <v>39</v>
      </c>
      <c r="AO51" s="925"/>
      <c r="AP51" s="925"/>
      <c r="AQ51" s="925"/>
      <c r="AR51" s="925"/>
      <c r="AS51" s="925"/>
      <c r="AT51" s="925"/>
      <c r="AU51" s="925"/>
      <c r="AV51" s="925"/>
      <c r="AW51" s="925"/>
      <c r="AX51" s="926"/>
      <c r="AZ51" s="924" t="s">
        <v>39</v>
      </c>
      <c r="BA51" s="925"/>
      <c r="BB51" s="925"/>
      <c r="BC51" s="925"/>
      <c r="BD51" s="925"/>
      <c r="BE51" s="925"/>
      <c r="BF51" s="925"/>
      <c r="BG51" s="925"/>
      <c r="BH51" s="925"/>
      <c r="BI51" s="925"/>
      <c r="BJ51" s="926"/>
      <c r="BL51" s="924" t="s">
        <v>39</v>
      </c>
      <c r="BM51" s="925"/>
      <c r="BN51" s="925"/>
      <c r="BO51" s="925"/>
      <c r="BP51" s="925"/>
      <c r="BQ51" s="925"/>
      <c r="BR51" s="925"/>
      <c r="BS51" s="925"/>
      <c r="BT51" s="925"/>
      <c r="BU51" s="925"/>
      <c r="BV51" s="926"/>
      <c r="BX51" s="924" t="s">
        <v>39</v>
      </c>
      <c r="BY51" s="925"/>
      <c r="BZ51" s="925"/>
      <c r="CA51" s="925"/>
      <c r="CB51" s="925"/>
      <c r="CC51" s="925"/>
      <c r="CD51" s="925"/>
      <c r="CE51" s="925"/>
      <c r="CF51" s="925"/>
      <c r="CG51" s="925"/>
      <c r="CH51" s="926"/>
      <c r="CJ51" s="924" t="s">
        <v>39</v>
      </c>
      <c r="CK51" s="925"/>
      <c r="CL51" s="925"/>
      <c r="CM51" s="925"/>
      <c r="CN51" s="925"/>
      <c r="CO51" s="925"/>
      <c r="CP51" s="925"/>
      <c r="CQ51" s="925"/>
      <c r="CR51" s="925"/>
      <c r="CS51" s="925"/>
      <c r="CT51" s="926"/>
      <c r="CV51" s="924" t="s">
        <v>39</v>
      </c>
      <c r="CW51" s="925"/>
      <c r="CX51" s="925"/>
      <c r="CY51" s="925"/>
      <c r="CZ51" s="925"/>
      <c r="DA51" s="925"/>
      <c r="DB51" s="925"/>
      <c r="DC51" s="925"/>
      <c r="DD51" s="925"/>
      <c r="DE51" s="925"/>
      <c r="DF51" s="926"/>
      <c r="DH51" s="924" t="s">
        <v>39</v>
      </c>
      <c r="DI51" s="925"/>
      <c r="DJ51" s="925"/>
      <c r="DK51" s="925"/>
      <c r="DL51" s="925"/>
      <c r="DM51" s="925"/>
      <c r="DN51" s="925"/>
      <c r="DO51" s="925"/>
      <c r="DP51" s="925"/>
      <c r="DQ51" s="925"/>
      <c r="DR51" s="926"/>
    </row>
    <row r="52" spans="1:122" ht="54" customHeight="1" x14ac:dyDescent="0.25">
      <c r="A52" s="574" t="s">
        <v>311</v>
      </c>
      <c r="B52" s="579"/>
      <c r="C52" s="580"/>
      <c r="D52" s="581"/>
      <c r="E52" s="285">
        <f>Q52+AC52+AO52+BA52+BM52+BY52+CK52+CW52+DI52</f>
        <v>0</v>
      </c>
      <c r="F52" s="329"/>
      <c r="G52" s="319"/>
      <c r="H52" s="319"/>
      <c r="I52" s="319"/>
      <c r="J52" s="319">
        <f t="shared" ref="F52:K54" si="66">V52+AH52+AT52</f>
        <v>0</v>
      </c>
      <c r="K52" s="330"/>
      <c r="L52" s="302">
        <f t="shared" ref="L52:N54" si="67">X52+AJ52+AV52+BH52+BT52+CF52+CR52+DD52+DP52</f>
        <v>0</v>
      </c>
      <c r="M52" s="303">
        <f t="shared" si="67"/>
        <v>0</v>
      </c>
      <c r="N52" s="304">
        <f t="shared" si="67"/>
        <v>0</v>
      </c>
      <c r="O52" s="18"/>
      <c r="P52" s="605"/>
      <c r="Q52" s="626">
        <f>V52+W52</f>
        <v>0</v>
      </c>
      <c r="R52" s="654"/>
      <c r="S52" s="655"/>
      <c r="T52" s="655"/>
      <c r="U52" s="655"/>
      <c r="V52" s="629">
        <f>R52+S52+T52+U52</f>
        <v>0</v>
      </c>
      <c r="W52" s="656"/>
      <c r="X52" s="631"/>
      <c r="Y52" s="632"/>
      <c r="Z52" s="633"/>
      <c r="AA52" s="18"/>
      <c r="AB52" s="412"/>
      <c r="AC52" s="35">
        <f>AH52+AI52</f>
        <v>0</v>
      </c>
      <c r="AD52" s="349"/>
      <c r="AE52" s="350"/>
      <c r="AF52" s="350"/>
      <c r="AG52" s="350"/>
      <c r="AH52" s="319">
        <f>AD52+AE52+AF52+AG52</f>
        <v>0</v>
      </c>
      <c r="AI52" s="353"/>
      <c r="AJ52" s="406"/>
      <c r="AK52" s="402"/>
      <c r="AL52" s="407"/>
      <c r="AM52" s="18"/>
      <c r="AN52" s="412"/>
      <c r="AO52" s="35">
        <f>AT52+AU52</f>
        <v>0</v>
      </c>
      <c r="AP52" s="349"/>
      <c r="AQ52" s="350"/>
      <c r="AR52" s="350"/>
      <c r="AS52" s="350"/>
      <c r="AT52" s="319">
        <f>AP52+AQ52+AR52+AS52</f>
        <v>0</v>
      </c>
      <c r="AU52" s="353"/>
      <c r="AV52" s="406"/>
      <c r="AW52" s="402"/>
      <c r="AX52" s="423"/>
      <c r="AZ52" s="412"/>
      <c r="BA52" s="35">
        <f>BF52+BG52</f>
        <v>0</v>
      </c>
      <c r="BB52" s="349"/>
      <c r="BC52" s="350"/>
      <c r="BD52" s="350"/>
      <c r="BE52" s="350"/>
      <c r="BF52" s="319">
        <f>BB52+BC52+BD52+BE52</f>
        <v>0</v>
      </c>
      <c r="BG52" s="353"/>
      <c r="BH52" s="406"/>
      <c r="BI52" s="402"/>
      <c r="BJ52" s="423"/>
      <c r="BL52" s="412"/>
      <c r="BM52" s="35">
        <f>BR52+BS52</f>
        <v>0</v>
      </c>
      <c r="BN52" s="349"/>
      <c r="BO52" s="350"/>
      <c r="BP52" s="350"/>
      <c r="BQ52" s="350"/>
      <c r="BR52" s="319">
        <f>BN52+BO52+BP52+BQ52</f>
        <v>0</v>
      </c>
      <c r="BS52" s="353"/>
      <c r="BT52" s="406"/>
      <c r="BU52" s="402"/>
      <c r="BV52" s="423"/>
      <c r="BX52" s="412"/>
      <c r="BY52" s="35">
        <f>CD52+CE52</f>
        <v>0</v>
      </c>
      <c r="BZ52" s="349"/>
      <c r="CA52" s="350"/>
      <c r="CB52" s="350"/>
      <c r="CC52" s="350"/>
      <c r="CD52" s="319">
        <f>BZ52+CA52+CB52+CC52</f>
        <v>0</v>
      </c>
      <c r="CE52" s="353"/>
      <c r="CF52" s="406"/>
      <c r="CG52" s="402"/>
      <c r="CH52" s="423"/>
      <c r="CJ52" s="412"/>
      <c r="CK52" s="35">
        <f>CP52+CQ52</f>
        <v>0</v>
      </c>
      <c r="CL52" s="349"/>
      <c r="CM52" s="350"/>
      <c r="CN52" s="350"/>
      <c r="CO52" s="350"/>
      <c r="CP52" s="319">
        <f>CL52+CM52+CN52+CO52</f>
        <v>0</v>
      </c>
      <c r="CQ52" s="353"/>
      <c r="CR52" s="406"/>
      <c r="CS52" s="402"/>
      <c r="CT52" s="423"/>
      <c r="CV52" s="412"/>
      <c r="CW52" s="35">
        <f>DB52+DC52</f>
        <v>0</v>
      </c>
      <c r="CX52" s="349"/>
      <c r="CY52" s="350"/>
      <c r="CZ52" s="350"/>
      <c r="DA52" s="350"/>
      <c r="DB52" s="319">
        <f>CX52+CY52+CZ52+DA52</f>
        <v>0</v>
      </c>
      <c r="DC52" s="353"/>
      <c r="DD52" s="406"/>
      <c r="DE52" s="402"/>
      <c r="DF52" s="423"/>
      <c r="DH52" s="412"/>
      <c r="DI52" s="35">
        <f>DN52+DO52</f>
        <v>0</v>
      </c>
      <c r="DJ52" s="349"/>
      <c r="DK52" s="350"/>
      <c r="DL52" s="350"/>
      <c r="DM52" s="350"/>
      <c r="DN52" s="319">
        <f>DJ52+DK52+DL52+DM52</f>
        <v>0</v>
      </c>
      <c r="DO52" s="353"/>
      <c r="DP52" s="406"/>
      <c r="DQ52" s="402"/>
      <c r="DR52" s="423"/>
    </row>
    <row r="53" spans="1:122" ht="62.25" customHeight="1" x14ac:dyDescent="0.25">
      <c r="A53" s="561" t="s">
        <v>312</v>
      </c>
      <c r="B53" s="582"/>
      <c r="C53" s="583"/>
      <c r="D53" s="584"/>
      <c r="E53" s="285">
        <f>Q53+AC53+AO53+BA53+BM53+BY53+CK53+CW53+DI53</f>
        <v>0</v>
      </c>
      <c r="F53" s="329">
        <f t="shared" si="66"/>
        <v>0</v>
      </c>
      <c r="G53" s="319">
        <f t="shared" si="66"/>
        <v>0</v>
      </c>
      <c r="H53" s="319">
        <f t="shared" si="66"/>
        <v>0</v>
      </c>
      <c r="I53" s="319">
        <f t="shared" si="66"/>
        <v>0</v>
      </c>
      <c r="J53" s="319">
        <f t="shared" si="66"/>
        <v>0</v>
      </c>
      <c r="K53" s="330">
        <f t="shared" si="66"/>
        <v>0</v>
      </c>
      <c r="L53" s="199">
        <f t="shared" si="67"/>
        <v>0</v>
      </c>
      <c r="M53" s="301">
        <f t="shared" si="67"/>
        <v>0</v>
      </c>
      <c r="N53" s="307">
        <f t="shared" si="67"/>
        <v>0</v>
      </c>
      <c r="O53" s="18"/>
      <c r="P53" s="606"/>
      <c r="Q53" s="634">
        <f>V53+W53</f>
        <v>0</v>
      </c>
      <c r="R53" s="657"/>
      <c r="S53" s="658"/>
      <c r="T53" s="658"/>
      <c r="U53" s="658"/>
      <c r="V53" s="613">
        <f>R53+S53+T53+U53</f>
        <v>0</v>
      </c>
      <c r="W53" s="659"/>
      <c r="X53" s="615"/>
      <c r="Y53" s="616"/>
      <c r="Z53" s="617"/>
      <c r="AA53" s="18"/>
      <c r="AB53" s="413"/>
      <c r="AC53" s="32">
        <f>AH53+AI53</f>
        <v>0</v>
      </c>
      <c r="AD53" s="351"/>
      <c r="AE53" s="352"/>
      <c r="AF53" s="352"/>
      <c r="AG53" s="352"/>
      <c r="AH53" s="317">
        <f>AD53+AE53+AF53+AG53</f>
        <v>0</v>
      </c>
      <c r="AI53" s="354"/>
      <c r="AJ53" s="398"/>
      <c r="AK53" s="399"/>
      <c r="AL53" s="400"/>
      <c r="AM53" s="18"/>
      <c r="AN53" s="413"/>
      <c r="AO53" s="32">
        <f>AT53+AU53</f>
        <v>0</v>
      </c>
      <c r="AP53" s="351"/>
      <c r="AQ53" s="352"/>
      <c r="AR53" s="352"/>
      <c r="AS53" s="352"/>
      <c r="AT53" s="317">
        <f>AP53+AQ53+AR53+AS53</f>
        <v>0</v>
      </c>
      <c r="AU53" s="354"/>
      <c r="AV53" s="398"/>
      <c r="AW53" s="399"/>
      <c r="AX53" s="421"/>
      <c r="AZ53" s="413"/>
      <c r="BA53" s="32">
        <f>BF53+BG53</f>
        <v>0</v>
      </c>
      <c r="BB53" s="351"/>
      <c r="BC53" s="352"/>
      <c r="BD53" s="352"/>
      <c r="BE53" s="352"/>
      <c r="BF53" s="317">
        <f>BB53+BC53+BD53+BE53</f>
        <v>0</v>
      </c>
      <c r="BG53" s="354"/>
      <c r="BH53" s="398"/>
      <c r="BI53" s="399"/>
      <c r="BJ53" s="421"/>
      <c r="BL53" s="413"/>
      <c r="BM53" s="32">
        <f>BR53+BS53</f>
        <v>0</v>
      </c>
      <c r="BN53" s="351"/>
      <c r="BO53" s="352"/>
      <c r="BP53" s="352"/>
      <c r="BQ53" s="352"/>
      <c r="BR53" s="317">
        <f>BN53+BO53+BP53+BQ53</f>
        <v>0</v>
      </c>
      <c r="BS53" s="354"/>
      <c r="BT53" s="398"/>
      <c r="BU53" s="399"/>
      <c r="BV53" s="421"/>
      <c r="BX53" s="413"/>
      <c r="BY53" s="32">
        <f>CD53+CE53</f>
        <v>0</v>
      </c>
      <c r="BZ53" s="351"/>
      <c r="CA53" s="352"/>
      <c r="CB53" s="352"/>
      <c r="CC53" s="352"/>
      <c r="CD53" s="317">
        <f>BZ53+CA53+CB53+CC53</f>
        <v>0</v>
      </c>
      <c r="CE53" s="354"/>
      <c r="CF53" s="398"/>
      <c r="CG53" s="399"/>
      <c r="CH53" s="421"/>
      <c r="CJ53" s="413"/>
      <c r="CK53" s="32">
        <f>CP53+CQ53</f>
        <v>0</v>
      </c>
      <c r="CL53" s="351"/>
      <c r="CM53" s="352"/>
      <c r="CN53" s="352"/>
      <c r="CO53" s="352"/>
      <c r="CP53" s="317">
        <f>CL53+CM53+CN53+CO53</f>
        <v>0</v>
      </c>
      <c r="CQ53" s="354"/>
      <c r="CR53" s="398"/>
      <c r="CS53" s="399"/>
      <c r="CT53" s="421"/>
      <c r="CV53" s="413"/>
      <c r="CW53" s="32">
        <f>DB53+DC53</f>
        <v>0</v>
      </c>
      <c r="CX53" s="351"/>
      <c r="CY53" s="352"/>
      <c r="CZ53" s="352"/>
      <c r="DA53" s="352"/>
      <c r="DB53" s="317">
        <f>CX53+CY53+CZ53+DA53</f>
        <v>0</v>
      </c>
      <c r="DC53" s="354"/>
      <c r="DD53" s="398"/>
      <c r="DE53" s="399"/>
      <c r="DF53" s="421"/>
      <c r="DH53" s="413"/>
      <c r="DI53" s="32">
        <f>DN53+DO53</f>
        <v>0</v>
      </c>
      <c r="DJ53" s="351"/>
      <c r="DK53" s="352"/>
      <c r="DL53" s="352"/>
      <c r="DM53" s="352"/>
      <c r="DN53" s="317">
        <f>DJ53+DK53+DL53+DM53</f>
        <v>0</v>
      </c>
      <c r="DO53" s="354"/>
      <c r="DP53" s="398"/>
      <c r="DQ53" s="399"/>
      <c r="DR53" s="421"/>
    </row>
    <row r="54" spans="1:122" ht="80.25" customHeight="1" thickBot="1" x14ac:dyDescent="0.3">
      <c r="A54" s="585" t="s">
        <v>456</v>
      </c>
      <c r="B54" s="576" t="s">
        <v>41</v>
      </c>
      <c r="C54" s="577" t="s">
        <v>480</v>
      </c>
      <c r="D54" s="578" t="s">
        <v>481</v>
      </c>
      <c r="E54" s="285">
        <f>Q54+AC54+AO54+BA54+BM54+BY54+CK54+CW54+DI54</f>
        <v>323433.09000000003</v>
      </c>
      <c r="F54" s="329">
        <f t="shared" si="66"/>
        <v>0</v>
      </c>
      <c r="G54" s="319">
        <f t="shared" si="66"/>
        <v>0</v>
      </c>
      <c r="H54" s="319">
        <f t="shared" si="66"/>
        <v>0</v>
      </c>
      <c r="I54" s="319">
        <f t="shared" si="66"/>
        <v>73433.090000000026</v>
      </c>
      <c r="J54" s="319">
        <f t="shared" si="66"/>
        <v>73433.090000000026</v>
      </c>
      <c r="K54" s="330">
        <f t="shared" si="66"/>
        <v>250000</v>
      </c>
      <c r="L54" s="202">
        <f t="shared" si="67"/>
        <v>1</v>
      </c>
      <c r="M54" s="308">
        <f t="shared" si="67"/>
        <v>1</v>
      </c>
      <c r="N54" s="309">
        <f t="shared" si="67"/>
        <v>0</v>
      </c>
      <c r="O54" s="14"/>
      <c r="P54" s="602"/>
      <c r="Q54" s="638">
        <f>V54+W54</f>
        <v>323433.09000000003</v>
      </c>
      <c r="R54" s="619"/>
      <c r="S54" s="620"/>
      <c r="T54" s="620"/>
      <c r="U54" s="620">
        <f>323433.09-W54</f>
        <v>73433.090000000026</v>
      </c>
      <c r="V54" s="621">
        <f>R54+S54+T54+U54</f>
        <v>73433.090000000026</v>
      </c>
      <c r="W54" s="622">
        <v>250000</v>
      </c>
      <c r="X54" s="623">
        <v>1</v>
      </c>
      <c r="Y54" s="624">
        <v>1</v>
      </c>
      <c r="Z54" s="625"/>
      <c r="AA54" s="14"/>
      <c r="AB54" s="397"/>
      <c r="AC54" s="50">
        <f>AH54+AI54</f>
        <v>0</v>
      </c>
      <c r="AD54" s="336"/>
      <c r="AE54" s="337"/>
      <c r="AF54" s="337"/>
      <c r="AG54" s="337"/>
      <c r="AH54" s="318">
        <f>AD54+AE54+AF54+AG54</f>
        <v>0</v>
      </c>
      <c r="AI54" s="375"/>
      <c r="AJ54" s="403"/>
      <c r="AK54" s="401"/>
      <c r="AL54" s="404"/>
      <c r="AM54" s="14"/>
      <c r="AN54" s="397"/>
      <c r="AO54" s="50">
        <f>AT54+AU54</f>
        <v>0</v>
      </c>
      <c r="AP54" s="336"/>
      <c r="AQ54" s="337"/>
      <c r="AR54" s="337"/>
      <c r="AS54" s="337"/>
      <c r="AT54" s="318">
        <f>AP54+AQ54+AR54+AS54</f>
        <v>0</v>
      </c>
      <c r="AU54" s="375"/>
      <c r="AV54" s="403"/>
      <c r="AW54" s="401"/>
      <c r="AX54" s="422"/>
      <c r="AZ54" s="397"/>
      <c r="BA54" s="50">
        <f>BF54+BG54</f>
        <v>0</v>
      </c>
      <c r="BB54" s="336"/>
      <c r="BC54" s="337"/>
      <c r="BD54" s="337"/>
      <c r="BE54" s="337"/>
      <c r="BF54" s="318">
        <f>BB54+BC54+BD54+BE54</f>
        <v>0</v>
      </c>
      <c r="BG54" s="375"/>
      <c r="BH54" s="403"/>
      <c r="BI54" s="401"/>
      <c r="BJ54" s="422"/>
      <c r="BL54" s="397"/>
      <c r="BM54" s="50">
        <f>BR54+BS54</f>
        <v>0</v>
      </c>
      <c r="BN54" s="336"/>
      <c r="BO54" s="337"/>
      <c r="BP54" s="337"/>
      <c r="BQ54" s="337"/>
      <c r="BR54" s="318">
        <f>BN54+BO54+BP54+BQ54</f>
        <v>0</v>
      </c>
      <c r="BS54" s="375"/>
      <c r="BT54" s="403"/>
      <c r="BU54" s="401"/>
      <c r="BV54" s="422"/>
      <c r="BX54" s="397"/>
      <c r="BY54" s="50">
        <f>CD54+CE54</f>
        <v>0</v>
      </c>
      <c r="BZ54" s="336"/>
      <c r="CA54" s="337"/>
      <c r="CB54" s="337"/>
      <c r="CC54" s="337"/>
      <c r="CD54" s="318">
        <f>BZ54+CA54+CB54+CC54</f>
        <v>0</v>
      </c>
      <c r="CE54" s="375"/>
      <c r="CF54" s="403"/>
      <c r="CG54" s="401"/>
      <c r="CH54" s="422"/>
      <c r="CJ54" s="397"/>
      <c r="CK54" s="50">
        <f>CP54+CQ54</f>
        <v>0</v>
      </c>
      <c r="CL54" s="336"/>
      <c r="CM54" s="337"/>
      <c r="CN54" s="337"/>
      <c r="CO54" s="337"/>
      <c r="CP54" s="318">
        <f>CL54+CM54+CN54+CO54</f>
        <v>0</v>
      </c>
      <c r="CQ54" s="375"/>
      <c r="CR54" s="403"/>
      <c r="CS54" s="401"/>
      <c r="CT54" s="422"/>
      <c r="CV54" s="397"/>
      <c r="CW54" s="50">
        <f>DB54+DC54</f>
        <v>0</v>
      </c>
      <c r="CX54" s="336"/>
      <c r="CY54" s="337"/>
      <c r="CZ54" s="337"/>
      <c r="DA54" s="337"/>
      <c r="DB54" s="318">
        <f>CX54+CY54+CZ54+DA54</f>
        <v>0</v>
      </c>
      <c r="DC54" s="375"/>
      <c r="DD54" s="403"/>
      <c r="DE54" s="401"/>
      <c r="DF54" s="422"/>
      <c r="DH54" s="397"/>
      <c r="DI54" s="50">
        <f>DN54+DO54</f>
        <v>0</v>
      </c>
      <c r="DJ54" s="336"/>
      <c r="DK54" s="337"/>
      <c r="DL54" s="337"/>
      <c r="DM54" s="337"/>
      <c r="DN54" s="318">
        <f>DJ54+DK54+DL54+DM54</f>
        <v>0</v>
      </c>
      <c r="DO54" s="375"/>
      <c r="DP54" s="403"/>
      <c r="DQ54" s="401"/>
      <c r="DR54" s="422"/>
    </row>
    <row r="55" spans="1:122" ht="42.75" customHeight="1" thickBot="1" x14ac:dyDescent="0.3">
      <c r="A55" s="1150" t="s">
        <v>21</v>
      </c>
      <c r="B55" s="1151"/>
      <c r="C55" s="1151"/>
      <c r="D55" s="1151"/>
      <c r="E55" s="1151"/>
      <c r="F55" s="1151"/>
      <c r="G55" s="1151"/>
      <c r="H55" s="1151"/>
      <c r="I55" s="1151"/>
      <c r="J55" s="1151"/>
      <c r="K55" s="1151"/>
      <c r="L55" s="1152"/>
      <c r="M55" s="1153"/>
      <c r="N55" s="1154"/>
      <c r="O55" s="60"/>
      <c r="P55" s="1266" t="s">
        <v>40</v>
      </c>
      <c r="Q55" s="1193"/>
      <c r="R55" s="1193"/>
      <c r="S55" s="1193"/>
      <c r="T55" s="1193"/>
      <c r="U55" s="1193"/>
      <c r="V55" s="1193"/>
      <c r="W55" s="1193"/>
      <c r="X55" s="1193"/>
      <c r="Y55" s="1193"/>
      <c r="Z55" s="1194"/>
      <c r="AA55" s="17"/>
      <c r="AB55" s="996" t="s">
        <v>40</v>
      </c>
      <c r="AC55" s="925"/>
      <c r="AD55" s="925"/>
      <c r="AE55" s="925"/>
      <c r="AF55" s="925"/>
      <c r="AG55" s="925"/>
      <c r="AH55" s="925"/>
      <c r="AI55" s="925"/>
      <c r="AJ55" s="925"/>
      <c r="AK55" s="925"/>
      <c r="AL55" s="926"/>
      <c r="AM55" s="17"/>
      <c r="AN55" s="996" t="s">
        <v>40</v>
      </c>
      <c r="AO55" s="925"/>
      <c r="AP55" s="925"/>
      <c r="AQ55" s="925"/>
      <c r="AR55" s="925"/>
      <c r="AS55" s="925"/>
      <c r="AT55" s="925"/>
      <c r="AU55" s="925"/>
      <c r="AV55" s="925"/>
      <c r="AW55" s="925"/>
      <c r="AX55" s="926"/>
      <c r="AZ55" s="996" t="s">
        <v>40</v>
      </c>
      <c r="BA55" s="925"/>
      <c r="BB55" s="925"/>
      <c r="BC55" s="925"/>
      <c r="BD55" s="925"/>
      <c r="BE55" s="925"/>
      <c r="BF55" s="925"/>
      <c r="BG55" s="925"/>
      <c r="BH55" s="925"/>
      <c r="BI55" s="925"/>
      <c r="BJ55" s="926"/>
      <c r="BL55" s="996" t="s">
        <v>40</v>
      </c>
      <c r="BM55" s="925"/>
      <c r="BN55" s="925"/>
      <c r="BO55" s="925"/>
      <c r="BP55" s="925"/>
      <c r="BQ55" s="925"/>
      <c r="BR55" s="925"/>
      <c r="BS55" s="925"/>
      <c r="BT55" s="925"/>
      <c r="BU55" s="925"/>
      <c r="BV55" s="926"/>
      <c r="BX55" s="996" t="s">
        <v>40</v>
      </c>
      <c r="BY55" s="925"/>
      <c r="BZ55" s="925"/>
      <c r="CA55" s="925"/>
      <c r="CB55" s="925"/>
      <c r="CC55" s="925"/>
      <c r="CD55" s="925"/>
      <c r="CE55" s="925"/>
      <c r="CF55" s="925"/>
      <c r="CG55" s="925"/>
      <c r="CH55" s="926"/>
      <c r="CJ55" s="996" t="s">
        <v>40</v>
      </c>
      <c r="CK55" s="925"/>
      <c r="CL55" s="925"/>
      <c r="CM55" s="925"/>
      <c r="CN55" s="925"/>
      <c r="CO55" s="925"/>
      <c r="CP55" s="925"/>
      <c r="CQ55" s="925"/>
      <c r="CR55" s="925"/>
      <c r="CS55" s="925"/>
      <c r="CT55" s="926"/>
      <c r="CV55" s="996" t="s">
        <v>40</v>
      </c>
      <c r="CW55" s="925"/>
      <c r="CX55" s="925"/>
      <c r="CY55" s="925"/>
      <c r="CZ55" s="925"/>
      <c r="DA55" s="925"/>
      <c r="DB55" s="925"/>
      <c r="DC55" s="925"/>
      <c r="DD55" s="925"/>
      <c r="DE55" s="925"/>
      <c r="DF55" s="926"/>
      <c r="DH55" s="996" t="s">
        <v>40</v>
      </c>
      <c r="DI55" s="925"/>
      <c r="DJ55" s="925"/>
      <c r="DK55" s="925"/>
      <c r="DL55" s="925"/>
      <c r="DM55" s="925"/>
      <c r="DN55" s="925"/>
      <c r="DO55" s="925"/>
      <c r="DP55" s="925"/>
      <c r="DQ55" s="925"/>
      <c r="DR55" s="926"/>
    </row>
    <row r="56" spans="1:122" ht="15" x14ac:dyDescent="0.25">
      <c r="A56" s="1170" t="s">
        <v>482</v>
      </c>
      <c r="B56" s="1089" t="s">
        <v>41</v>
      </c>
      <c r="C56" s="1145" t="s">
        <v>466</v>
      </c>
      <c r="D56" s="1169" t="s">
        <v>483</v>
      </c>
      <c r="E56" s="1184">
        <f>Q56+AC56+AO56+BA56+BM56+BY56+CK56+CW56+DI56</f>
        <v>16600</v>
      </c>
      <c r="F56" s="1186">
        <f t="shared" ref="F56:K56" si="68">R56+AD56+AP56</f>
        <v>0</v>
      </c>
      <c r="G56" s="934">
        <f t="shared" si="68"/>
        <v>0</v>
      </c>
      <c r="H56" s="934">
        <f t="shared" si="68"/>
        <v>0</v>
      </c>
      <c r="I56" s="934">
        <f t="shared" si="68"/>
        <v>16600</v>
      </c>
      <c r="J56" s="934">
        <f t="shared" si="68"/>
        <v>16600</v>
      </c>
      <c r="K56" s="1143">
        <f t="shared" si="68"/>
        <v>0</v>
      </c>
      <c r="L56" s="1167">
        <f>X56+AJ56+AV56+BH56+BT56+CF56+CR56+DD56+DP56</f>
        <v>0</v>
      </c>
      <c r="M56" s="1161">
        <f>Y56+AK56+AW56+BI56+BU56+CG56+CS56+DE56+DQ56</f>
        <v>0</v>
      </c>
      <c r="N56" s="1142">
        <f>Z56+AL56+AX56+BJ56+BV56+CH56+CT56+DF56+DR56</f>
        <v>0</v>
      </c>
      <c r="O56" s="14"/>
      <c r="P56" s="1247"/>
      <c r="Q56" s="1254">
        <f>V56+W56</f>
        <v>16600</v>
      </c>
      <c r="R56" s="1220"/>
      <c r="S56" s="1223"/>
      <c r="T56" s="1223"/>
      <c r="U56" s="1223">
        <v>16600</v>
      </c>
      <c r="V56" s="1265">
        <f>R56+S56+T56+U56</f>
        <v>16600</v>
      </c>
      <c r="W56" s="1242"/>
      <c r="X56" s="1019"/>
      <c r="Y56" s="891"/>
      <c r="Z56" s="1258"/>
      <c r="AA56" s="14"/>
      <c r="AB56" s="921"/>
      <c r="AC56" s="998">
        <f>AH56+AI56</f>
        <v>0</v>
      </c>
      <c r="AD56" s="999"/>
      <c r="AE56" s="895"/>
      <c r="AF56" s="895"/>
      <c r="AG56" s="895"/>
      <c r="AH56" s="933">
        <f>AD56+AE56+AF56+AG56</f>
        <v>0</v>
      </c>
      <c r="AI56" s="940"/>
      <c r="AJ56" s="903"/>
      <c r="AK56" s="900"/>
      <c r="AL56" s="937"/>
      <c r="AM56" s="14"/>
      <c r="AN56" s="921"/>
      <c r="AO56" s="998">
        <f>AT56+AU56</f>
        <v>0</v>
      </c>
      <c r="AP56" s="999"/>
      <c r="AQ56" s="895"/>
      <c r="AR56" s="895"/>
      <c r="AS56" s="895"/>
      <c r="AT56" s="933">
        <f>AP56+AQ56+AR56+AS56</f>
        <v>0</v>
      </c>
      <c r="AU56" s="940"/>
      <c r="AV56" s="903"/>
      <c r="AW56" s="900"/>
      <c r="AX56" s="937"/>
      <c r="AZ56" s="921"/>
      <c r="BA56" s="998">
        <f>BF56+BG56</f>
        <v>0</v>
      </c>
      <c r="BB56" s="999"/>
      <c r="BC56" s="895"/>
      <c r="BD56" s="895"/>
      <c r="BE56" s="895"/>
      <c r="BF56" s="933">
        <f>BB56+BC56+BD56+BE56</f>
        <v>0</v>
      </c>
      <c r="BG56" s="940"/>
      <c r="BH56" s="903"/>
      <c r="BI56" s="900"/>
      <c r="BJ56" s="937"/>
      <c r="BL56" s="921"/>
      <c r="BM56" s="998">
        <f>BR56+BS56</f>
        <v>0</v>
      </c>
      <c r="BN56" s="999"/>
      <c r="BO56" s="895"/>
      <c r="BP56" s="895"/>
      <c r="BQ56" s="895"/>
      <c r="BR56" s="933">
        <f>BN56+BO56+BP56+BQ56</f>
        <v>0</v>
      </c>
      <c r="BS56" s="940"/>
      <c r="BT56" s="903"/>
      <c r="BU56" s="900"/>
      <c r="BV56" s="937"/>
      <c r="BX56" s="921"/>
      <c r="BY56" s="998">
        <f>CD56+CE56</f>
        <v>0</v>
      </c>
      <c r="BZ56" s="999"/>
      <c r="CA56" s="895"/>
      <c r="CB56" s="895"/>
      <c r="CC56" s="895"/>
      <c r="CD56" s="933">
        <f>BZ56+CA56+CB56+CC56</f>
        <v>0</v>
      </c>
      <c r="CE56" s="940"/>
      <c r="CF56" s="903"/>
      <c r="CG56" s="900"/>
      <c r="CH56" s="937"/>
      <c r="CJ56" s="921"/>
      <c r="CK56" s="998">
        <f>CP56+CQ56</f>
        <v>0</v>
      </c>
      <c r="CL56" s="999"/>
      <c r="CM56" s="895"/>
      <c r="CN56" s="895"/>
      <c r="CO56" s="895"/>
      <c r="CP56" s="933">
        <f>CL56+CM56+CN56+CO56</f>
        <v>0</v>
      </c>
      <c r="CQ56" s="940"/>
      <c r="CR56" s="903"/>
      <c r="CS56" s="900"/>
      <c r="CT56" s="937"/>
      <c r="CV56" s="921"/>
      <c r="CW56" s="998">
        <f>DB56+DC56</f>
        <v>0</v>
      </c>
      <c r="CX56" s="999"/>
      <c r="CY56" s="895"/>
      <c r="CZ56" s="895"/>
      <c r="DA56" s="895"/>
      <c r="DB56" s="933">
        <f>CX56+CY56+CZ56+DA56</f>
        <v>0</v>
      </c>
      <c r="DC56" s="940"/>
      <c r="DD56" s="903"/>
      <c r="DE56" s="900"/>
      <c r="DF56" s="937"/>
      <c r="DH56" s="921"/>
      <c r="DI56" s="998">
        <f>DN56+DO56</f>
        <v>0</v>
      </c>
      <c r="DJ56" s="999"/>
      <c r="DK56" s="895"/>
      <c r="DL56" s="895"/>
      <c r="DM56" s="895"/>
      <c r="DN56" s="933">
        <f>DJ56+DK56+DL56+DM56</f>
        <v>0</v>
      </c>
      <c r="DO56" s="940"/>
      <c r="DP56" s="903"/>
      <c r="DQ56" s="900"/>
      <c r="DR56" s="937"/>
    </row>
    <row r="57" spans="1:122" ht="15" x14ac:dyDescent="0.25">
      <c r="A57" s="1171"/>
      <c r="B57" s="1089"/>
      <c r="C57" s="1166"/>
      <c r="D57" s="1169"/>
      <c r="E57" s="1184"/>
      <c r="F57" s="1186"/>
      <c r="G57" s="909"/>
      <c r="H57" s="909"/>
      <c r="I57" s="909"/>
      <c r="J57" s="909"/>
      <c r="K57" s="1143"/>
      <c r="L57" s="1065"/>
      <c r="M57" s="1069"/>
      <c r="N57" s="1046"/>
      <c r="O57" s="14"/>
      <c r="P57" s="1247"/>
      <c r="Q57" s="1254"/>
      <c r="R57" s="1220"/>
      <c r="S57" s="1223"/>
      <c r="T57" s="1223"/>
      <c r="U57" s="1223"/>
      <c r="V57" s="1265"/>
      <c r="W57" s="1242"/>
      <c r="X57" s="1264"/>
      <c r="Y57" s="1267"/>
      <c r="Z57" s="1259"/>
      <c r="AA57" s="14"/>
      <c r="AB57" s="921"/>
      <c r="AC57" s="998"/>
      <c r="AD57" s="999"/>
      <c r="AE57" s="895"/>
      <c r="AF57" s="895"/>
      <c r="AG57" s="895"/>
      <c r="AH57" s="933"/>
      <c r="AI57" s="940"/>
      <c r="AJ57" s="904"/>
      <c r="AK57" s="901"/>
      <c r="AL57" s="938"/>
      <c r="AM57" s="14"/>
      <c r="AN57" s="921"/>
      <c r="AO57" s="998"/>
      <c r="AP57" s="999"/>
      <c r="AQ57" s="895"/>
      <c r="AR57" s="895"/>
      <c r="AS57" s="895"/>
      <c r="AT57" s="933"/>
      <c r="AU57" s="940"/>
      <c r="AV57" s="904"/>
      <c r="AW57" s="901"/>
      <c r="AX57" s="938"/>
      <c r="AZ57" s="921"/>
      <c r="BA57" s="998"/>
      <c r="BB57" s="999"/>
      <c r="BC57" s="895"/>
      <c r="BD57" s="895"/>
      <c r="BE57" s="895"/>
      <c r="BF57" s="933"/>
      <c r="BG57" s="940"/>
      <c r="BH57" s="904"/>
      <c r="BI57" s="901"/>
      <c r="BJ57" s="938"/>
      <c r="BL57" s="921"/>
      <c r="BM57" s="998"/>
      <c r="BN57" s="999"/>
      <c r="BO57" s="895"/>
      <c r="BP57" s="895"/>
      <c r="BQ57" s="895"/>
      <c r="BR57" s="933"/>
      <c r="BS57" s="940"/>
      <c r="BT57" s="904"/>
      <c r="BU57" s="901"/>
      <c r="BV57" s="938"/>
      <c r="BX57" s="921"/>
      <c r="BY57" s="998"/>
      <c r="BZ57" s="999"/>
      <c r="CA57" s="895"/>
      <c r="CB57" s="895"/>
      <c r="CC57" s="895"/>
      <c r="CD57" s="933"/>
      <c r="CE57" s="940"/>
      <c r="CF57" s="904"/>
      <c r="CG57" s="901"/>
      <c r="CH57" s="938"/>
      <c r="CJ57" s="921"/>
      <c r="CK57" s="998"/>
      <c r="CL57" s="999"/>
      <c r="CM57" s="895"/>
      <c r="CN57" s="895"/>
      <c r="CO57" s="895"/>
      <c r="CP57" s="933"/>
      <c r="CQ57" s="940"/>
      <c r="CR57" s="904"/>
      <c r="CS57" s="901"/>
      <c r="CT57" s="938"/>
      <c r="CV57" s="921"/>
      <c r="CW57" s="998"/>
      <c r="CX57" s="999"/>
      <c r="CY57" s="895"/>
      <c r="CZ57" s="895"/>
      <c r="DA57" s="895"/>
      <c r="DB57" s="933"/>
      <c r="DC57" s="940"/>
      <c r="DD57" s="904"/>
      <c r="DE57" s="901"/>
      <c r="DF57" s="938"/>
      <c r="DH57" s="921"/>
      <c r="DI57" s="998"/>
      <c r="DJ57" s="999"/>
      <c r="DK57" s="895"/>
      <c r="DL57" s="895"/>
      <c r="DM57" s="895"/>
      <c r="DN57" s="933"/>
      <c r="DO57" s="940"/>
      <c r="DP57" s="904"/>
      <c r="DQ57" s="901"/>
      <c r="DR57" s="938"/>
    </row>
    <row r="58" spans="1:122" ht="15.75" customHeight="1" x14ac:dyDescent="0.25">
      <c r="A58" s="1171"/>
      <c r="B58" s="1089"/>
      <c r="C58" s="1166"/>
      <c r="D58" s="1169"/>
      <c r="E58" s="1184"/>
      <c r="F58" s="1186"/>
      <c r="G58" s="909"/>
      <c r="H58" s="909"/>
      <c r="I58" s="909"/>
      <c r="J58" s="909"/>
      <c r="K58" s="1143"/>
      <c r="L58" s="1065"/>
      <c r="M58" s="1069"/>
      <c r="N58" s="1046"/>
      <c r="O58" s="14"/>
      <c r="P58" s="1247"/>
      <c r="Q58" s="1254"/>
      <c r="R58" s="1220"/>
      <c r="S58" s="1223"/>
      <c r="T58" s="1223"/>
      <c r="U58" s="1223"/>
      <c r="V58" s="1265"/>
      <c r="W58" s="1242"/>
      <c r="X58" s="1264"/>
      <c r="Y58" s="1267"/>
      <c r="Z58" s="1259"/>
      <c r="AA58" s="14"/>
      <c r="AB58" s="921"/>
      <c r="AC58" s="998"/>
      <c r="AD58" s="999"/>
      <c r="AE58" s="895"/>
      <c r="AF58" s="895"/>
      <c r="AG58" s="895"/>
      <c r="AH58" s="933"/>
      <c r="AI58" s="940"/>
      <c r="AJ58" s="904"/>
      <c r="AK58" s="901"/>
      <c r="AL58" s="938"/>
      <c r="AM58" s="14"/>
      <c r="AN58" s="921"/>
      <c r="AO58" s="998"/>
      <c r="AP58" s="999"/>
      <c r="AQ58" s="895"/>
      <c r="AR58" s="895"/>
      <c r="AS58" s="895"/>
      <c r="AT58" s="933"/>
      <c r="AU58" s="940"/>
      <c r="AV58" s="904"/>
      <c r="AW58" s="901"/>
      <c r="AX58" s="938"/>
      <c r="AZ58" s="921"/>
      <c r="BA58" s="998"/>
      <c r="BB58" s="999"/>
      <c r="BC58" s="895"/>
      <c r="BD58" s="895"/>
      <c r="BE58" s="895"/>
      <c r="BF58" s="933"/>
      <c r="BG58" s="940"/>
      <c r="BH58" s="904"/>
      <c r="BI58" s="901"/>
      <c r="BJ58" s="938"/>
      <c r="BL58" s="921"/>
      <c r="BM58" s="998"/>
      <c r="BN58" s="999"/>
      <c r="BO58" s="895"/>
      <c r="BP58" s="895"/>
      <c r="BQ58" s="895"/>
      <c r="BR58" s="933"/>
      <c r="BS58" s="940"/>
      <c r="BT58" s="904"/>
      <c r="BU58" s="901"/>
      <c r="BV58" s="938"/>
      <c r="BX58" s="921"/>
      <c r="BY58" s="998"/>
      <c r="BZ58" s="999"/>
      <c r="CA58" s="895"/>
      <c r="CB58" s="895"/>
      <c r="CC58" s="895"/>
      <c r="CD58" s="933"/>
      <c r="CE58" s="940"/>
      <c r="CF58" s="904"/>
      <c r="CG58" s="901"/>
      <c r="CH58" s="938"/>
      <c r="CJ58" s="921"/>
      <c r="CK58" s="998"/>
      <c r="CL58" s="999"/>
      <c r="CM58" s="895"/>
      <c r="CN58" s="895"/>
      <c r="CO58" s="895"/>
      <c r="CP58" s="933"/>
      <c r="CQ58" s="940"/>
      <c r="CR58" s="904"/>
      <c r="CS58" s="901"/>
      <c r="CT58" s="938"/>
      <c r="CV58" s="921"/>
      <c r="CW58" s="998"/>
      <c r="CX58" s="999"/>
      <c r="CY58" s="895"/>
      <c r="CZ58" s="895"/>
      <c r="DA58" s="895"/>
      <c r="DB58" s="933"/>
      <c r="DC58" s="940"/>
      <c r="DD58" s="904"/>
      <c r="DE58" s="901"/>
      <c r="DF58" s="938"/>
      <c r="DH58" s="921"/>
      <c r="DI58" s="998"/>
      <c r="DJ58" s="999"/>
      <c r="DK58" s="895"/>
      <c r="DL58" s="895"/>
      <c r="DM58" s="895"/>
      <c r="DN58" s="933"/>
      <c r="DO58" s="940"/>
      <c r="DP58" s="904"/>
      <c r="DQ58" s="901"/>
      <c r="DR58" s="938"/>
    </row>
    <row r="59" spans="1:122" ht="48" customHeight="1" x14ac:dyDescent="0.25">
      <c r="A59" s="1172"/>
      <c r="B59" s="1071"/>
      <c r="C59" s="1155"/>
      <c r="D59" s="1030"/>
      <c r="E59" s="1055"/>
      <c r="F59" s="1187"/>
      <c r="G59" s="909"/>
      <c r="H59" s="909"/>
      <c r="I59" s="909"/>
      <c r="J59" s="909"/>
      <c r="K59" s="1144"/>
      <c r="L59" s="1065"/>
      <c r="M59" s="1069"/>
      <c r="N59" s="1046"/>
      <c r="O59" s="14"/>
      <c r="P59" s="1269"/>
      <c r="Q59" s="1252"/>
      <c r="R59" s="1255"/>
      <c r="S59" s="1251"/>
      <c r="T59" s="1251"/>
      <c r="U59" s="1251"/>
      <c r="V59" s="1026"/>
      <c r="W59" s="1256"/>
      <c r="X59" s="1240"/>
      <c r="Y59" s="1268"/>
      <c r="Z59" s="1260"/>
      <c r="AA59" s="14"/>
      <c r="AB59" s="997"/>
      <c r="AC59" s="916"/>
      <c r="AD59" s="963"/>
      <c r="AE59" s="932"/>
      <c r="AF59" s="932"/>
      <c r="AG59" s="932"/>
      <c r="AH59" s="934"/>
      <c r="AI59" s="941"/>
      <c r="AJ59" s="905"/>
      <c r="AK59" s="902"/>
      <c r="AL59" s="939"/>
      <c r="AM59" s="14"/>
      <c r="AN59" s="997"/>
      <c r="AO59" s="916"/>
      <c r="AP59" s="963"/>
      <c r="AQ59" s="932"/>
      <c r="AR59" s="932"/>
      <c r="AS59" s="932"/>
      <c r="AT59" s="934"/>
      <c r="AU59" s="941"/>
      <c r="AV59" s="905"/>
      <c r="AW59" s="902"/>
      <c r="AX59" s="939"/>
      <c r="AZ59" s="997"/>
      <c r="BA59" s="916"/>
      <c r="BB59" s="963"/>
      <c r="BC59" s="932"/>
      <c r="BD59" s="932"/>
      <c r="BE59" s="932"/>
      <c r="BF59" s="934"/>
      <c r="BG59" s="941"/>
      <c r="BH59" s="905"/>
      <c r="BI59" s="902"/>
      <c r="BJ59" s="939"/>
      <c r="BL59" s="997"/>
      <c r="BM59" s="916"/>
      <c r="BN59" s="963"/>
      <c r="BO59" s="932"/>
      <c r="BP59" s="932"/>
      <c r="BQ59" s="932"/>
      <c r="BR59" s="934"/>
      <c r="BS59" s="941"/>
      <c r="BT59" s="905"/>
      <c r="BU59" s="902"/>
      <c r="BV59" s="939"/>
      <c r="BX59" s="997"/>
      <c r="BY59" s="916"/>
      <c r="BZ59" s="963"/>
      <c r="CA59" s="932"/>
      <c r="CB59" s="932"/>
      <c r="CC59" s="932"/>
      <c r="CD59" s="934"/>
      <c r="CE59" s="941"/>
      <c r="CF59" s="905"/>
      <c r="CG59" s="902"/>
      <c r="CH59" s="939"/>
      <c r="CJ59" s="997"/>
      <c r="CK59" s="916"/>
      <c r="CL59" s="963"/>
      <c r="CM59" s="932"/>
      <c r="CN59" s="932"/>
      <c r="CO59" s="932"/>
      <c r="CP59" s="934"/>
      <c r="CQ59" s="941"/>
      <c r="CR59" s="905"/>
      <c r="CS59" s="902"/>
      <c r="CT59" s="939"/>
      <c r="CV59" s="997"/>
      <c r="CW59" s="916"/>
      <c r="CX59" s="963"/>
      <c r="CY59" s="932"/>
      <c r="CZ59" s="932"/>
      <c r="DA59" s="932"/>
      <c r="DB59" s="934"/>
      <c r="DC59" s="941"/>
      <c r="DD59" s="905"/>
      <c r="DE59" s="902"/>
      <c r="DF59" s="939"/>
      <c r="DH59" s="997"/>
      <c r="DI59" s="916"/>
      <c r="DJ59" s="963"/>
      <c r="DK59" s="932"/>
      <c r="DL59" s="932"/>
      <c r="DM59" s="932"/>
      <c r="DN59" s="934"/>
      <c r="DO59" s="941"/>
      <c r="DP59" s="905"/>
      <c r="DQ59" s="902"/>
      <c r="DR59" s="939"/>
    </row>
    <row r="60" spans="1:122" ht="54" customHeight="1" x14ac:dyDescent="0.25">
      <c r="A60" s="561" t="s">
        <v>403</v>
      </c>
      <c r="B60" s="558"/>
      <c r="C60" s="559"/>
      <c r="D60" s="560"/>
      <c r="E60" s="285">
        <f>Q60+AC60+AO60+BA60+BM60+BY60+CK60+CW60+DI60</f>
        <v>0</v>
      </c>
      <c r="F60" s="325">
        <f t="shared" ref="F60:K61" si="69">R60+AD60+AP60</f>
        <v>0</v>
      </c>
      <c r="G60" s="317">
        <f t="shared" si="69"/>
        <v>0</v>
      </c>
      <c r="H60" s="317">
        <f t="shared" si="69"/>
        <v>0</v>
      </c>
      <c r="I60" s="317">
        <f t="shared" si="69"/>
        <v>0</v>
      </c>
      <c r="J60" s="317">
        <f t="shared" si="69"/>
        <v>0</v>
      </c>
      <c r="K60" s="326">
        <f t="shared" si="69"/>
        <v>0</v>
      </c>
      <c r="L60" s="199">
        <f t="shared" ref="L60:N61" si="70">X60+AJ60+AV60+BH60+BT60+CF60+CR60+DD60+DP60</f>
        <v>0</v>
      </c>
      <c r="M60" s="301">
        <f t="shared" si="70"/>
        <v>0</v>
      </c>
      <c r="N60" s="307">
        <f t="shared" si="70"/>
        <v>0</v>
      </c>
      <c r="O60" s="14"/>
      <c r="P60" s="601"/>
      <c r="Q60" s="634">
        <f>V60+W60</f>
        <v>0</v>
      </c>
      <c r="R60" s="611"/>
      <c r="S60" s="612"/>
      <c r="T60" s="612"/>
      <c r="U60" s="612"/>
      <c r="V60" s="613">
        <f>R60+S60+T60+U60</f>
        <v>0</v>
      </c>
      <c r="W60" s="614"/>
      <c r="X60" s="615"/>
      <c r="Y60" s="616"/>
      <c r="Z60" s="617"/>
      <c r="AA60" s="14"/>
      <c r="AB60" s="396"/>
      <c r="AC60" s="32">
        <f>AH60+AI60</f>
        <v>0</v>
      </c>
      <c r="AD60" s="334"/>
      <c r="AE60" s="335"/>
      <c r="AF60" s="335"/>
      <c r="AG60" s="335"/>
      <c r="AH60" s="317">
        <f>AD60+AE60+AF60+AG60</f>
        <v>0</v>
      </c>
      <c r="AI60" s="338"/>
      <c r="AJ60" s="398"/>
      <c r="AK60" s="399"/>
      <c r="AL60" s="400"/>
      <c r="AM60" s="14"/>
      <c r="AN60" s="396"/>
      <c r="AO60" s="32">
        <f>AT60+AU60</f>
        <v>0</v>
      </c>
      <c r="AP60" s="334"/>
      <c r="AQ60" s="335"/>
      <c r="AR60" s="335"/>
      <c r="AS60" s="335"/>
      <c r="AT60" s="317">
        <f>AP60+AQ60+AR60+AS60</f>
        <v>0</v>
      </c>
      <c r="AU60" s="338"/>
      <c r="AV60" s="398"/>
      <c r="AW60" s="399"/>
      <c r="AX60" s="421"/>
      <c r="AZ60" s="396"/>
      <c r="BA60" s="32">
        <f>BF60+BG60</f>
        <v>0</v>
      </c>
      <c r="BB60" s="334"/>
      <c r="BC60" s="335"/>
      <c r="BD60" s="335"/>
      <c r="BE60" s="335"/>
      <c r="BF60" s="317">
        <f>BB60+BC60+BD60+BE60</f>
        <v>0</v>
      </c>
      <c r="BG60" s="338"/>
      <c r="BH60" s="398"/>
      <c r="BI60" s="399"/>
      <c r="BJ60" s="421"/>
      <c r="BL60" s="396"/>
      <c r="BM60" s="32">
        <f>BR60+BS60</f>
        <v>0</v>
      </c>
      <c r="BN60" s="334"/>
      <c r="BO60" s="335"/>
      <c r="BP60" s="335"/>
      <c r="BQ60" s="335"/>
      <c r="BR60" s="317">
        <f>BN60+BO60+BP60+BQ60</f>
        <v>0</v>
      </c>
      <c r="BS60" s="338"/>
      <c r="BT60" s="398"/>
      <c r="BU60" s="399"/>
      <c r="BV60" s="421"/>
      <c r="BX60" s="396"/>
      <c r="BY60" s="32">
        <f>CD60+CE60</f>
        <v>0</v>
      </c>
      <c r="BZ60" s="334"/>
      <c r="CA60" s="335"/>
      <c r="CB60" s="335"/>
      <c r="CC60" s="335"/>
      <c r="CD60" s="317">
        <f>BZ60+CA60+CB60+CC60</f>
        <v>0</v>
      </c>
      <c r="CE60" s="338"/>
      <c r="CF60" s="398"/>
      <c r="CG60" s="399"/>
      <c r="CH60" s="421"/>
      <c r="CJ60" s="396"/>
      <c r="CK60" s="32">
        <f>CP60+CQ60</f>
        <v>0</v>
      </c>
      <c r="CL60" s="334"/>
      <c r="CM60" s="335"/>
      <c r="CN60" s="335"/>
      <c r="CO60" s="335"/>
      <c r="CP60" s="317">
        <f>CL60+CM60+CN60+CO60</f>
        <v>0</v>
      </c>
      <c r="CQ60" s="338"/>
      <c r="CR60" s="398"/>
      <c r="CS60" s="399"/>
      <c r="CT60" s="421"/>
      <c r="CV60" s="396"/>
      <c r="CW60" s="32">
        <f>DB60+DC60</f>
        <v>0</v>
      </c>
      <c r="CX60" s="334"/>
      <c r="CY60" s="335"/>
      <c r="CZ60" s="335"/>
      <c r="DA60" s="335"/>
      <c r="DB60" s="317">
        <f>CX60+CY60+CZ60+DA60</f>
        <v>0</v>
      </c>
      <c r="DC60" s="338"/>
      <c r="DD60" s="398"/>
      <c r="DE60" s="399"/>
      <c r="DF60" s="421"/>
      <c r="DH60" s="396"/>
      <c r="DI60" s="32">
        <f>DN60+DO60</f>
        <v>0</v>
      </c>
      <c r="DJ60" s="334"/>
      <c r="DK60" s="335"/>
      <c r="DL60" s="335"/>
      <c r="DM60" s="335"/>
      <c r="DN60" s="317">
        <f>DJ60+DK60+DL60+DM60</f>
        <v>0</v>
      </c>
      <c r="DO60" s="338"/>
      <c r="DP60" s="398"/>
      <c r="DQ60" s="399"/>
      <c r="DR60" s="421"/>
    </row>
    <row r="61" spans="1:122" ht="27" customHeight="1" x14ac:dyDescent="0.25">
      <c r="A61" s="1067" t="s">
        <v>404</v>
      </c>
      <c r="B61" s="1070"/>
      <c r="C61" s="1070"/>
      <c r="D61" s="1084"/>
      <c r="E61" s="1055">
        <f>Q61+AC61+AO61+BA61+BM61+BY61+CK61+CW61+DI61</f>
        <v>0</v>
      </c>
      <c r="F61" s="1078">
        <f t="shared" si="69"/>
        <v>0</v>
      </c>
      <c r="G61" s="909">
        <f t="shared" si="69"/>
        <v>0</v>
      </c>
      <c r="H61" s="909">
        <f t="shared" si="69"/>
        <v>0</v>
      </c>
      <c r="I61" s="909">
        <f t="shared" si="69"/>
        <v>0</v>
      </c>
      <c r="J61" s="909">
        <f t="shared" si="69"/>
        <v>0</v>
      </c>
      <c r="K61" s="1072">
        <f t="shared" si="69"/>
        <v>0</v>
      </c>
      <c r="L61" s="1064">
        <f t="shared" si="70"/>
        <v>0</v>
      </c>
      <c r="M61" s="1068">
        <f t="shared" si="70"/>
        <v>0</v>
      </c>
      <c r="N61" s="1116">
        <f t="shared" si="70"/>
        <v>0</v>
      </c>
      <c r="O61" s="14"/>
      <c r="P61" s="1246"/>
      <c r="Q61" s="1212">
        <f>V61+W61</f>
        <v>0</v>
      </c>
      <c r="R61" s="1219"/>
      <c r="S61" s="1222"/>
      <c r="T61" s="1222"/>
      <c r="U61" s="1222"/>
      <c r="V61" s="1062">
        <f>R61+S61+T61+U61</f>
        <v>0</v>
      </c>
      <c r="W61" s="1262"/>
      <c r="X61" s="1019"/>
      <c r="Y61" s="1215"/>
      <c r="Z61" s="1039"/>
      <c r="AA61" s="14"/>
      <c r="AB61" s="896"/>
      <c r="AC61" s="898">
        <f>AH61+AI61</f>
        <v>0</v>
      </c>
      <c r="AD61" s="944"/>
      <c r="AE61" s="894"/>
      <c r="AF61" s="894"/>
      <c r="AG61" s="894"/>
      <c r="AH61" s="909">
        <f>AD61+AE61+AF61+AG61</f>
        <v>0</v>
      </c>
      <c r="AI61" s="1000"/>
      <c r="AJ61" s="903"/>
      <c r="AK61" s="911"/>
      <c r="AL61" s="930"/>
      <c r="AM61" s="14"/>
      <c r="AN61" s="896"/>
      <c r="AO61" s="898">
        <f>AT61+AU61</f>
        <v>0</v>
      </c>
      <c r="AP61" s="944"/>
      <c r="AQ61" s="894"/>
      <c r="AR61" s="894"/>
      <c r="AS61" s="894"/>
      <c r="AT61" s="909">
        <f>AP61+AQ61+AR61+AS61</f>
        <v>0</v>
      </c>
      <c r="AU61" s="1000"/>
      <c r="AV61" s="903"/>
      <c r="AW61" s="911"/>
      <c r="AX61" s="930"/>
      <c r="AZ61" s="896"/>
      <c r="BA61" s="898">
        <f>BF61+BG61</f>
        <v>0</v>
      </c>
      <c r="BB61" s="944"/>
      <c r="BC61" s="894"/>
      <c r="BD61" s="894"/>
      <c r="BE61" s="894"/>
      <c r="BF61" s="909">
        <f>BB61+BC61+BD61+BE61</f>
        <v>0</v>
      </c>
      <c r="BG61" s="1000"/>
      <c r="BH61" s="903"/>
      <c r="BI61" s="911"/>
      <c r="BJ61" s="930"/>
      <c r="BL61" s="896"/>
      <c r="BM61" s="898">
        <f>BR61+BS61</f>
        <v>0</v>
      </c>
      <c r="BN61" s="944"/>
      <c r="BO61" s="894"/>
      <c r="BP61" s="894"/>
      <c r="BQ61" s="894"/>
      <c r="BR61" s="909">
        <f>BN61+BO61+BP61+BQ61</f>
        <v>0</v>
      </c>
      <c r="BS61" s="1000"/>
      <c r="BT61" s="903"/>
      <c r="BU61" s="911"/>
      <c r="BV61" s="930"/>
      <c r="BX61" s="896"/>
      <c r="BY61" s="898">
        <f>CD61+CE61</f>
        <v>0</v>
      </c>
      <c r="BZ61" s="944"/>
      <c r="CA61" s="894"/>
      <c r="CB61" s="894"/>
      <c r="CC61" s="894"/>
      <c r="CD61" s="909">
        <f>BZ61+CA61+CB61+CC61</f>
        <v>0</v>
      </c>
      <c r="CE61" s="1000"/>
      <c r="CF61" s="903"/>
      <c r="CG61" s="911"/>
      <c r="CH61" s="930"/>
      <c r="CJ61" s="896"/>
      <c r="CK61" s="898">
        <f>CP61+CQ61</f>
        <v>0</v>
      </c>
      <c r="CL61" s="944"/>
      <c r="CM61" s="894"/>
      <c r="CN61" s="894"/>
      <c r="CO61" s="894"/>
      <c r="CP61" s="909">
        <f>CL61+CM61+CN61+CO61</f>
        <v>0</v>
      </c>
      <c r="CQ61" s="1000"/>
      <c r="CR61" s="903"/>
      <c r="CS61" s="911"/>
      <c r="CT61" s="930"/>
      <c r="CV61" s="896"/>
      <c r="CW61" s="898">
        <f>DB61+DC61</f>
        <v>0</v>
      </c>
      <c r="CX61" s="944"/>
      <c r="CY61" s="894"/>
      <c r="CZ61" s="894"/>
      <c r="DA61" s="894"/>
      <c r="DB61" s="909">
        <f>CX61+CY61+CZ61+DA61</f>
        <v>0</v>
      </c>
      <c r="DC61" s="1000"/>
      <c r="DD61" s="903"/>
      <c r="DE61" s="911"/>
      <c r="DF61" s="930"/>
      <c r="DH61" s="896"/>
      <c r="DI61" s="898">
        <f>DN61+DO61</f>
        <v>0</v>
      </c>
      <c r="DJ61" s="944"/>
      <c r="DK61" s="894"/>
      <c r="DL61" s="894"/>
      <c r="DM61" s="894"/>
      <c r="DN61" s="909">
        <f>DJ61+DK61+DL61+DM61</f>
        <v>0</v>
      </c>
      <c r="DO61" s="1000"/>
      <c r="DP61" s="903"/>
      <c r="DQ61" s="911"/>
      <c r="DR61" s="930"/>
    </row>
    <row r="62" spans="1:122" ht="32.25" customHeight="1" thickBot="1" x14ac:dyDescent="0.3">
      <c r="A62" s="1087"/>
      <c r="B62" s="1088"/>
      <c r="C62" s="1074"/>
      <c r="D62" s="1085"/>
      <c r="E62" s="1056"/>
      <c r="F62" s="1079"/>
      <c r="G62" s="1075"/>
      <c r="H62" s="1075"/>
      <c r="I62" s="1075"/>
      <c r="J62" s="1075"/>
      <c r="K62" s="1073"/>
      <c r="L62" s="1086"/>
      <c r="M62" s="1178"/>
      <c r="N62" s="1160"/>
      <c r="O62" s="14"/>
      <c r="P62" s="1257"/>
      <c r="Q62" s="1212"/>
      <c r="R62" s="1261"/>
      <c r="S62" s="1230"/>
      <c r="T62" s="1230"/>
      <c r="U62" s="1230"/>
      <c r="V62" s="1062"/>
      <c r="W62" s="1263"/>
      <c r="X62" s="1214"/>
      <c r="Y62" s="1216"/>
      <c r="Z62" s="1040"/>
      <c r="AA62" s="14"/>
      <c r="AB62" s="897"/>
      <c r="AC62" s="898"/>
      <c r="AD62" s="945"/>
      <c r="AE62" s="899"/>
      <c r="AF62" s="899"/>
      <c r="AG62" s="899"/>
      <c r="AH62" s="909"/>
      <c r="AI62" s="1001"/>
      <c r="AJ62" s="908"/>
      <c r="AK62" s="912"/>
      <c r="AL62" s="931"/>
      <c r="AM62" s="14"/>
      <c r="AN62" s="897"/>
      <c r="AO62" s="898"/>
      <c r="AP62" s="945"/>
      <c r="AQ62" s="899"/>
      <c r="AR62" s="899"/>
      <c r="AS62" s="899"/>
      <c r="AT62" s="909"/>
      <c r="AU62" s="1001"/>
      <c r="AV62" s="908"/>
      <c r="AW62" s="912"/>
      <c r="AX62" s="931"/>
      <c r="AZ62" s="897"/>
      <c r="BA62" s="898"/>
      <c r="BB62" s="945"/>
      <c r="BC62" s="899"/>
      <c r="BD62" s="899"/>
      <c r="BE62" s="899"/>
      <c r="BF62" s="909"/>
      <c r="BG62" s="1001"/>
      <c r="BH62" s="908"/>
      <c r="BI62" s="912"/>
      <c r="BJ62" s="931"/>
      <c r="BL62" s="897"/>
      <c r="BM62" s="898"/>
      <c r="BN62" s="945"/>
      <c r="BO62" s="899"/>
      <c r="BP62" s="899"/>
      <c r="BQ62" s="899"/>
      <c r="BR62" s="909"/>
      <c r="BS62" s="1001"/>
      <c r="BT62" s="908"/>
      <c r="BU62" s="912"/>
      <c r="BV62" s="931"/>
      <c r="BX62" s="897"/>
      <c r="BY62" s="898"/>
      <c r="BZ62" s="945"/>
      <c r="CA62" s="899"/>
      <c r="CB62" s="899"/>
      <c r="CC62" s="899"/>
      <c r="CD62" s="909"/>
      <c r="CE62" s="1001"/>
      <c r="CF62" s="908"/>
      <c r="CG62" s="912"/>
      <c r="CH62" s="931"/>
      <c r="CJ62" s="897"/>
      <c r="CK62" s="898"/>
      <c r="CL62" s="945"/>
      <c r="CM62" s="899"/>
      <c r="CN62" s="899"/>
      <c r="CO62" s="899"/>
      <c r="CP62" s="909"/>
      <c r="CQ62" s="1001"/>
      <c r="CR62" s="908"/>
      <c r="CS62" s="912"/>
      <c r="CT62" s="931"/>
      <c r="CV62" s="897"/>
      <c r="CW62" s="898"/>
      <c r="CX62" s="945"/>
      <c r="CY62" s="899"/>
      <c r="CZ62" s="899"/>
      <c r="DA62" s="899"/>
      <c r="DB62" s="909"/>
      <c r="DC62" s="1001"/>
      <c r="DD62" s="908"/>
      <c r="DE62" s="912"/>
      <c r="DF62" s="931"/>
      <c r="DH62" s="897"/>
      <c r="DI62" s="898"/>
      <c r="DJ62" s="945"/>
      <c r="DK62" s="899"/>
      <c r="DL62" s="899"/>
      <c r="DM62" s="899"/>
      <c r="DN62" s="909"/>
      <c r="DO62" s="1001"/>
      <c r="DP62" s="908"/>
      <c r="DQ62" s="912"/>
      <c r="DR62" s="931"/>
    </row>
    <row r="63" spans="1:122" s="6" customFormat="1" ht="27.75" customHeight="1" thickBot="1" x14ac:dyDescent="0.3">
      <c r="A63" s="1080" t="s">
        <v>22</v>
      </c>
      <c r="B63" s="1081"/>
      <c r="C63" s="1082"/>
      <c r="D63" s="1082"/>
      <c r="E63" s="1082"/>
      <c r="F63" s="1082"/>
      <c r="G63" s="1082"/>
      <c r="H63" s="1082"/>
      <c r="I63" s="1082"/>
      <c r="J63" s="1082"/>
      <c r="K63" s="1082"/>
      <c r="L63" s="1082"/>
      <c r="M63" s="1082"/>
      <c r="N63" s="1083"/>
      <c r="O63" s="12"/>
      <c r="P63" s="1227" t="s">
        <v>445</v>
      </c>
      <c r="Q63" s="1228"/>
      <c r="R63" s="1228"/>
      <c r="S63" s="1228"/>
      <c r="T63" s="1228"/>
      <c r="U63" s="1228"/>
      <c r="V63" s="1228"/>
      <c r="W63" s="1228"/>
      <c r="X63" s="1228"/>
      <c r="Y63" s="1228"/>
      <c r="Z63" s="1229"/>
      <c r="AA63" s="17"/>
      <c r="AB63" s="1199" t="s">
        <v>445</v>
      </c>
      <c r="AC63" s="1200"/>
      <c r="AD63" s="1200"/>
      <c r="AE63" s="1200"/>
      <c r="AF63" s="1200"/>
      <c r="AG63" s="1200"/>
      <c r="AH63" s="1200"/>
      <c r="AI63" s="1200"/>
      <c r="AJ63" s="918"/>
      <c r="AK63" s="918"/>
      <c r="AL63" s="919"/>
      <c r="AM63" s="17"/>
      <c r="AN63" s="917" t="s">
        <v>445</v>
      </c>
      <c r="AO63" s="918"/>
      <c r="AP63" s="918"/>
      <c r="AQ63" s="918"/>
      <c r="AR63" s="918"/>
      <c r="AS63" s="918"/>
      <c r="AT63" s="918"/>
      <c r="AU63" s="918"/>
      <c r="AV63" s="918"/>
      <c r="AW63" s="918"/>
      <c r="AX63" s="919"/>
      <c r="AZ63" s="917" t="s">
        <v>445</v>
      </c>
      <c r="BA63" s="918"/>
      <c r="BB63" s="918"/>
      <c r="BC63" s="918"/>
      <c r="BD63" s="918"/>
      <c r="BE63" s="918"/>
      <c r="BF63" s="918"/>
      <c r="BG63" s="918"/>
      <c r="BH63" s="918"/>
      <c r="BI63" s="918"/>
      <c r="BJ63" s="919"/>
      <c r="BL63" s="917" t="s">
        <v>445</v>
      </c>
      <c r="BM63" s="918"/>
      <c r="BN63" s="918"/>
      <c r="BO63" s="918"/>
      <c r="BP63" s="918"/>
      <c r="BQ63" s="918"/>
      <c r="BR63" s="918"/>
      <c r="BS63" s="918"/>
      <c r="BT63" s="918"/>
      <c r="BU63" s="918"/>
      <c r="BV63" s="919"/>
      <c r="BX63" s="917" t="s">
        <v>445</v>
      </c>
      <c r="BY63" s="918"/>
      <c r="BZ63" s="918"/>
      <c r="CA63" s="918"/>
      <c r="CB63" s="918"/>
      <c r="CC63" s="918"/>
      <c r="CD63" s="918"/>
      <c r="CE63" s="918"/>
      <c r="CF63" s="918"/>
      <c r="CG63" s="918"/>
      <c r="CH63" s="919"/>
      <c r="CJ63" s="917" t="s">
        <v>445</v>
      </c>
      <c r="CK63" s="918"/>
      <c r="CL63" s="918"/>
      <c r="CM63" s="918"/>
      <c r="CN63" s="918"/>
      <c r="CO63" s="918"/>
      <c r="CP63" s="918"/>
      <c r="CQ63" s="918"/>
      <c r="CR63" s="918"/>
      <c r="CS63" s="918"/>
      <c r="CT63" s="919"/>
      <c r="CV63" s="917" t="s">
        <v>445</v>
      </c>
      <c r="CW63" s="918"/>
      <c r="CX63" s="918"/>
      <c r="CY63" s="918"/>
      <c r="CZ63" s="918"/>
      <c r="DA63" s="918"/>
      <c r="DB63" s="918"/>
      <c r="DC63" s="918"/>
      <c r="DD63" s="918"/>
      <c r="DE63" s="918"/>
      <c r="DF63" s="919"/>
      <c r="DH63" s="917" t="s">
        <v>445</v>
      </c>
      <c r="DI63" s="918"/>
      <c r="DJ63" s="918"/>
      <c r="DK63" s="918"/>
      <c r="DL63" s="918"/>
      <c r="DM63" s="918"/>
      <c r="DN63" s="918"/>
      <c r="DO63" s="918"/>
      <c r="DP63" s="918"/>
      <c r="DQ63" s="918"/>
      <c r="DR63" s="919"/>
    </row>
    <row r="64" spans="1:122" s="138" customFormat="1" ht="27.75" customHeight="1" thickBot="1" x14ac:dyDescent="0.3">
      <c r="A64" s="229" t="s">
        <v>5</v>
      </c>
      <c r="B64" s="114"/>
      <c r="C64" s="114"/>
      <c r="D64" s="114"/>
      <c r="E64" s="178">
        <f t="shared" ref="E64:K64" si="71">SUM(E66:E73)</f>
        <v>0</v>
      </c>
      <c r="F64" s="25">
        <f t="shared" si="71"/>
        <v>0</v>
      </c>
      <c r="G64" s="24">
        <f t="shared" si="71"/>
        <v>0</v>
      </c>
      <c r="H64" s="24">
        <f t="shared" si="71"/>
        <v>0</v>
      </c>
      <c r="I64" s="24">
        <f t="shared" si="71"/>
        <v>0</v>
      </c>
      <c r="J64" s="24">
        <f t="shared" si="71"/>
        <v>0</v>
      </c>
      <c r="K64" s="26">
        <f t="shared" si="71"/>
        <v>0</v>
      </c>
      <c r="L64" s="36"/>
      <c r="M64" s="37"/>
      <c r="N64" s="38"/>
      <c r="O64" s="12"/>
      <c r="P64" s="660"/>
      <c r="Q64" s="661">
        <f t="shared" ref="Q64:W64" si="72">SUM(Q66:Q73)</f>
        <v>0</v>
      </c>
      <c r="R64" s="662">
        <f t="shared" si="72"/>
        <v>0</v>
      </c>
      <c r="S64" s="663">
        <f t="shared" si="72"/>
        <v>0</v>
      </c>
      <c r="T64" s="663">
        <f t="shared" si="72"/>
        <v>0</v>
      </c>
      <c r="U64" s="663">
        <f t="shared" si="72"/>
        <v>0</v>
      </c>
      <c r="V64" s="663">
        <f t="shared" si="72"/>
        <v>0</v>
      </c>
      <c r="W64" s="664">
        <f t="shared" si="72"/>
        <v>0</v>
      </c>
      <c r="X64" s="1224"/>
      <c r="Y64" s="1225"/>
      <c r="Z64" s="1226"/>
      <c r="AA64" s="133"/>
      <c r="AB64" s="194"/>
      <c r="AC64" s="43">
        <f t="shared" ref="AC64:AI64" si="73">SUM(AC66:AC73)</f>
        <v>0</v>
      </c>
      <c r="AD64" s="25">
        <f t="shared" si="73"/>
        <v>0</v>
      </c>
      <c r="AE64" s="24">
        <f t="shared" si="73"/>
        <v>0</v>
      </c>
      <c r="AF64" s="24">
        <f t="shared" si="73"/>
        <v>0</v>
      </c>
      <c r="AG64" s="24">
        <f t="shared" si="73"/>
        <v>0</v>
      </c>
      <c r="AH64" s="24">
        <f t="shared" si="73"/>
        <v>0</v>
      </c>
      <c r="AI64" s="26">
        <f t="shared" si="73"/>
        <v>0</v>
      </c>
      <c r="AJ64" s="952"/>
      <c r="AK64" s="953"/>
      <c r="AL64" s="954"/>
      <c r="AM64" s="133"/>
      <c r="AN64" s="194"/>
      <c r="AO64" s="43">
        <f t="shared" ref="AO64:AU64" si="74">SUM(AO66:AO73)</f>
        <v>0</v>
      </c>
      <c r="AP64" s="25">
        <f t="shared" si="74"/>
        <v>0</v>
      </c>
      <c r="AQ64" s="24">
        <f t="shared" si="74"/>
        <v>0</v>
      </c>
      <c r="AR64" s="24">
        <f t="shared" si="74"/>
        <v>0</v>
      </c>
      <c r="AS64" s="24">
        <f t="shared" si="74"/>
        <v>0</v>
      </c>
      <c r="AT64" s="24">
        <f t="shared" si="74"/>
        <v>0</v>
      </c>
      <c r="AU64" s="26">
        <f t="shared" si="74"/>
        <v>0</v>
      </c>
      <c r="AV64" s="952"/>
      <c r="AW64" s="953"/>
      <c r="AX64" s="954"/>
      <c r="AZ64" s="194"/>
      <c r="BA64" s="43">
        <f t="shared" ref="BA64:BG64" si="75">SUM(BA66:BA73)</f>
        <v>0</v>
      </c>
      <c r="BB64" s="25">
        <f t="shared" si="75"/>
        <v>0</v>
      </c>
      <c r="BC64" s="24">
        <f t="shared" si="75"/>
        <v>0</v>
      </c>
      <c r="BD64" s="24">
        <f t="shared" si="75"/>
        <v>0</v>
      </c>
      <c r="BE64" s="24">
        <f t="shared" si="75"/>
        <v>0</v>
      </c>
      <c r="BF64" s="24">
        <f t="shared" si="75"/>
        <v>0</v>
      </c>
      <c r="BG64" s="26">
        <f t="shared" si="75"/>
        <v>0</v>
      </c>
      <c r="BH64" s="952"/>
      <c r="BI64" s="953"/>
      <c r="BJ64" s="954"/>
      <c r="BL64" s="194"/>
      <c r="BM64" s="43">
        <f t="shared" ref="BM64:BS64" si="76">SUM(BM66:BM73)</f>
        <v>0</v>
      </c>
      <c r="BN64" s="25">
        <f t="shared" si="76"/>
        <v>0</v>
      </c>
      <c r="BO64" s="24">
        <f t="shared" si="76"/>
        <v>0</v>
      </c>
      <c r="BP64" s="24">
        <f t="shared" si="76"/>
        <v>0</v>
      </c>
      <c r="BQ64" s="24">
        <f t="shared" si="76"/>
        <v>0</v>
      </c>
      <c r="BR64" s="24">
        <f t="shared" si="76"/>
        <v>0</v>
      </c>
      <c r="BS64" s="26">
        <f t="shared" si="76"/>
        <v>0</v>
      </c>
      <c r="BT64" s="952"/>
      <c r="BU64" s="953"/>
      <c r="BV64" s="954"/>
      <c r="BX64" s="194"/>
      <c r="BY64" s="43">
        <f t="shared" ref="BY64:CE64" si="77">SUM(BY66:BY73)</f>
        <v>0</v>
      </c>
      <c r="BZ64" s="25">
        <f t="shared" si="77"/>
        <v>0</v>
      </c>
      <c r="CA64" s="24">
        <f t="shared" si="77"/>
        <v>0</v>
      </c>
      <c r="CB64" s="24">
        <f t="shared" si="77"/>
        <v>0</v>
      </c>
      <c r="CC64" s="24">
        <f t="shared" si="77"/>
        <v>0</v>
      </c>
      <c r="CD64" s="24">
        <f t="shared" si="77"/>
        <v>0</v>
      </c>
      <c r="CE64" s="26">
        <f t="shared" si="77"/>
        <v>0</v>
      </c>
      <c r="CF64" s="952"/>
      <c r="CG64" s="953"/>
      <c r="CH64" s="954"/>
      <c r="CJ64" s="194"/>
      <c r="CK64" s="43">
        <f t="shared" ref="CK64:CQ64" si="78">SUM(CK66:CK73)</f>
        <v>0</v>
      </c>
      <c r="CL64" s="25">
        <f t="shared" si="78"/>
        <v>0</v>
      </c>
      <c r="CM64" s="24">
        <f t="shared" si="78"/>
        <v>0</v>
      </c>
      <c r="CN64" s="24">
        <f t="shared" si="78"/>
        <v>0</v>
      </c>
      <c r="CO64" s="24">
        <f t="shared" si="78"/>
        <v>0</v>
      </c>
      <c r="CP64" s="24">
        <f t="shared" si="78"/>
        <v>0</v>
      </c>
      <c r="CQ64" s="26">
        <f t="shared" si="78"/>
        <v>0</v>
      </c>
      <c r="CR64" s="952"/>
      <c r="CS64" s="953"/>
      <c r="CT64" s="954"/>
      <c r="CV64" s="194"/>
      <c r="CW64" s="43">
        <f t="shared" ref="CW64:DC64" si="79">SUM(CW66:CW73)</f>
        <v>0</v>
      </c>
      <c r="CX64" s="25">
        <f t="shared" si="79"/>
        <v>0</v>
      </c>
      <c r="CY64" s="24">
        <f t="shared" si="79"/>
        <v>0</v>
      </c>
      <c r="CZ64" s="24">
        <f t="shared" si="79"/>
        <v>0</v>
      </c>
      <c r="DA64" s="24">
        <f t="shared" si="79"/>
        <v>0</v>
      </c>
      <c r="DB64" s="24">
        <f t="shared" si="79"/>
        <v>0</v>
      </c>
      <c r="DC64" s="26">
        <f t="shared" si="79"/>
        <v>0</v>
      </c>
      <c r="DD64" s="952"/>
      <c r="DE64" s="953"/>
      <c r="DF64" s="954"/>
      <c r="DH64" s="194"/>
      <c r="DI64" s="43">
        <f t="shared" ref="DI64:DO64" si="80">SUM(DI66:DI73)</f>
        <v>0</v>
      </c>
      <c r="DJ64" s="25">
        <f t="shared" si="80"/>
        <v>0</v>
      </c>
      <c r="DK64" s="24">
        <f t="shared" si="80"/>
        <v>0</v>
      </c>
      <c r="DL64" s="24">
        <f t="shared" si="80"/>
        <v>0</v>
      </c>
      <c r="DM64" s="24">
        <f t="shared" si="80"/>
        <v>0</v>
      </c>
      <c r="DN64" s="24">
        <f t="shared" si="80"/>
        <v>0</v>
      </c>
      <c r="DO64" s="26">
        <f t="shared" si="80"/>
        <v>0</v>
      </c>
      <c r="DP64" s="952"/>
      <c r="DQ64" s="953"/>
      <c r="DR64" s="954"/>
    </row>
    <row r="65" spans="1:122" s="6" customFormat="1" ht="37.5" customHeight="1" thickBot="1" x14ac:dyDescent="0.3">
      <c r="A65" s="1147" t="s">
        <v>23</v>
      </c>
      <c r="B65" s="1148"/>
      <c r="C65" s="1173"/>
      <c r="D65" s="1173"/>
      <c r="E65" s="1173"/>
      <c r="F65" s="1173"/>
      <c r="G65" s="1173"/>
      <c r="H65" s="1173"/>
      <c r="I65" s="1173"/>
      <c r="J65" s="1173"/>
      <c r="K65" s="1173"/>
      <c r="L65" s="1174"/>
      <c r="M65" s="1174"/>
      <c r="N65" s="1175"/>
      <c r="O65" s="12"/>
      <c r="P65" s="1231" t="s">
        <v>446</v>
      </c>
      <c r="Q65" s="1232"/>
      <c r="R65" s="1232"/>
      <c r="S65" s="1232"/>
      <c r="T65" s="1232"/>
      <c r="U65" s="1232"/>
      <c r="V65" s="1232"/>
      <c r="W65" s="1232"/>
      <c r="X65" s="1232"/>
      <c r="Y65" s="1232"/>
      <c r="Z65" s="1239"/>
      <c r="AA65" s="17"/>
      <c r="AB65" s="1208" t="s">
        <v>446</v>
      </c>
      <c r="AC65" s="1209"/>
      <c r="AD65" s="1209"/>
      <c r="AE65" s="1209"/>
      <c r="AF65" s="1209"/>
      <c r="AG65" s="1209"/>
      <c r="AH65" s="1209"/>
      <c r="AI65" s="1209"/>
      <c r="AJ65" s="1209"/>
      <c r="AK65" s="1209"/>
      <c r="AL65" s="1210"/>
      <c r="AM65" s="17"/>
      <c r="AN65" s="949" t="s">
        <v>446</v>
      </c>
      <c r="AO65" s="950"/>
      <c r="AP65" s="950"/>
      <c r="AQ65" s="950"/>
      <c r="AR65" s="950"/>
      <c r="AS65" s="950"/>
      <c r="AT65" s="950"/>
      <c r="AU65" s="950"/>
      <c r="AV65" s="950"/>
      <c r="AW65" s="950"/>
      <c r="AX65" s="951"/>
      <c r="AZ65" s="949" t="s">
        <v>446</v>
      </c>
      <c r="BA65" s="950"/>
      <c r="BB65" s="950"/>
      <c r="BC65" s="950"/>
      <c r="BD65" s="950"/>
      <c r="BE65" s="950"/>
      <c r="BF65" s="950"/>
      <c r="BG65" s="950"/>
      <c r="BH65" s="950"/>
      <c r="BI65" s="950"/>
      <c r="BJ65" s="951"/>
      <c r="BL65" s="949" t="s">
        <v>446</v>
      </c>
      <c r="BM65" s="950"/>
      <c r="BN65" s="950"/>
      <c r="BO65" s="950"/>
      <c r="BP65" s="950"/>
      <c r="BQ65" s="950"/>
      <c r="BR65" s="950"/>
      <c r="BS65" s="950"/>
      <c r="BT65" s="950"/>
      <c r="BU65" s="950"/>
      <c r="BV65" s="951"/>
      <c r="BX65" s="949" t="s">
        <v>446</v>
      </c>
      <c r="BY65" s="950"/>
      <c r="BZ65" s="950"/>
      <c r="CA65" s="950"/>
      <c r="CB65" s="950"/>
      <c r="CC65" s="950"/>
      <c r="CD65" s="950"/>
      <c r="CE65" s="950"/>
      <c r="CF65" s="950"/>
      <c r="CG65" s="950"/>
      <c r="CH65" s="951"/>
      <c r="CJ65" s="949" t="s">
        <v>446</v>
      </c>
      <c r="CK65" s="950"/>
      <c r="CL65" s="950"/>
      <c r="CM65" s="950"/>
      <c r="CN65" s="950"/>
      <c r="CO65" s="950"/>
      <c r="CP65" s="950"/>
      <c r="CQ65" s="950"/>
      <c r="CR65" s="950"/>
      <c r="CS65" s="950"/>
      <c r="CT65" s="951"/>
      <c r="CV65" s="949" t="s">
        <v>446</v>
      </c>
      <c r="CW65" s="950"/>
      <c r="CX65" s="950"/>
      <c r="CY65" s="950"/>
      <c r="CZ65" s="950"/>
      <c r="DA65" s="950"/>
      <c r="DB65" s="950"/>
      <c r="DC65" s="950"/>
      <c r="DD65" s="950"/>
      <c r="DE65" s="950"/>
      <c r="DF65" s="951"/>
      <c r="DH65" s="949" t="s">
        <v>446</v>
      </c>
      <c r="DI65" s="950"/>
      <c r="DJ65" s="950"/>
      <c r="DK65" s="950"/>
      <c r="DL65" s="950"/>
      <c r="DM65" s="950"/>
      <c r="DN65" s="950"/>
      <c r="DO65" s="950"/>
      <c r="DP65" s="950"/>
      <c r="DQ65" s="950"/>
      <c r="DR65" s="951"/>
    </row>
    <row r="66" spans="1:122" ht="60" customHeight="1" x14ac:dyDescent="0.25">
      <c r="A66" s="586" t="s">
        <v>405</v>
      </c>
      <c r="B66" s="587"/>
      <c r="C66" s="588"/>
      <c r="D66" s="589"/>
      <c r="E66" s="289">
        <f>Q66+AC66+AO66+BA66+BM66+BY66+CK66+CW66+DI66</f>
        <v>0</v>
      </c>
      <c r="F66" s="326">
        <f t="shared" ref="F66:K67" si="81">R66+AD66+AP66</f>
        <v>0</v>
      </c>
      <c r="G66" s="317">
        <f t="shared" si="81"/>
        <v>0</v>
      </c>
      <c r="H66" s="317">
        <f t="shared" si="81"/>
        <v>0</v>
      </c>
      <c r="I66" s="317">
        <f t="shared" si="81"/>
        <v>0</v>
      </c>
      <c r="J66" s="317">
        <f t="shared" si="81"/>
        <v>0</v>
      </c>
      <c r="K66" s="326">
        <f t="shared" si="81"/>
        <v>0</v>
      </c>
      <c r="L66" s="302">
        <f t="shared" ref="L66:N67" si="82">X66+AJ66+AV66+BH66+BT66+CF66+CR66+DD66+DP66</f>
        <v>0</v>
      </c>
      <c r="M66" s="303">
        <f t="shared" si="82"/>
        <v>0</v>
      </c>
      <c r="N66" s="304">
        <f t="shared" si="82"/>
        <v>0</v>
      </c>
      <c r="O66" s="18"/>
      <c r="P66" s="605"/>
      <c r="Q66" s="626">
        <f>V66+W66</f>
        <v>0</v>
      </c>
      <c r="R66" s="654"/>
      <c r="S66" s="655"/>
      <c r="T66" s="655"/>
      <c r="U66" s="655"/>
      <c r="V66" s="629">
        <f>R66+S66+T66+U66</f>
        <v>0</v>
      </c>
      <c r="W66" s="656"/>
      <c r="X66" s="631"/>
      <c r="Y66" s="632"/>
      <c r="Z66" s="633"/>
      <c r="AA66" s="18"/>
      <c r="AB66" s="412"/>
      <c r="AC66" s="35">
        <f>AH66+AI66</f>
        <v>0</v>
      </c>
      <c r="AD66" s="349"/>
      <c r="AE66" s="350"/>
      <c r="AF66" s="350"/>
      <c r="AG66" s="350"/>
      <c r="AH66" s="319">
        <f>AD66+AE66+AF66+AG66</f>
        <v>0</v>
      </c>
      <c r="AI66" s="353"/>
      <c r="AJ66" s="406"/>
      <c r="AK66" s="402"/>
      <c r="AL66" s="407"/>
      <c r="AM66" s="18"/>
      <c r="AN66" s="412"/>
      <c r="AO66" s="35">
        <f>AT66+AU66</f>
        <v>0</v>
      </c>
      <c r="AP66" s="349"/>
      <c r="AQ66" s="350"/>
      <c r="AR66" s="350"/>
      <c r="AS66" s="350"/>
      <c r="AT66" s="319">
        <f>AP66+AQ66+AR66+AS66</f>
        <v>0</v>
      </c>
      <c r="AU66" s="353"/>
      <c r="AV66" s="406"/>
      <c r="AW66" s="402"/>
      <c r="AX66" s="423"/>
      <c r="AZ66" s="412"/>
      <c r="BA66" s="35">
        <f>BF66+BG66</f>
        <v>0</v>
      </c>
      <c r="BB66" s="349"/>
      <c r="BC66" s="350"/>
      <c r="BD66" s="350"/>
      <c r="BE66" s="350"/>
      <c r="BF66" s="319">
        <f>BB66+BC66+BD66+BE66</f>
        <v>0</v>
      </c>
      <c r="BG66" s="353"/>
      <c r="BH66" s="406"/>
      <c r="BI66" s="402"/>
      <c r="BJ66" s="423"/>
      <c r="BL66" s="412"/>
      <c r="BM66" s="35">
        <f>BR66+BS66</f>
        <v>0</v>
      </c>
      <c r="BN66" s="349"/>
      <c r="BO66" s="350"/>
      <c r="BP66" s="350"/>
      <c r="BQ66" s="350"/>
      <c r="BR66" s="319">
        <f>BN66+BO66+BP66+BQ66</f>
        <v>0</v>
      </c>
      <c r="BS66" s="353"/>
      <c r="BT66" s="406"/>
      <c r="BU66" s="402"/>
      <c r="BV66" s="423"/>
      <c r="BX66" s="412"/>
      <c r="BY66" s="35">
        <f>CD66+CE66</f>
        <v>0</v>
      </c>
      <c r="BZ66" s="349"/>
      <c r="CA66" s="350"/>
      <c r="CB66" s="350"/>
      <c r="CC66" s="350"/>
      <c r="CD66" s="319">
        <f>BZ66+CA66+CB66+CC66</f>
        <v>0</v>
      </c>
      <c r="CE66" s="353"/>
      <c r="CF66" s="406"/>
      <c r="CG66" s="402"/>
      <c r="CH66" s="423"/>
      <c r="CJ66" s="412"/>
      <c r="CK66" s="35">
        <f>CP66+CQ66</f>
        <v>0</v>
      </c>
      <c r="CL66" s="349"/>
      <c r="CM66" s="350"/>
      <c r="CN66" s="350"/>
      <c r="CO66" s="350"/>
      <c r="CP66" s="319">
        <f>CL66+CM66+CN66+CO66</f>
        <v>0</v>
      </c>
      <c r="CQ66" s="353"/>
      <c r="CR66" s="406"/>
      <c r="CS66" s="402"/>
      <c r="CT66" s="423"/>
      <c r="CV66" s="412"/>
      <c r="CW66" s="35">
        <f>DB66+DC66</f>
        <v>0</v>
      </c>
      <c r="CX66" s="349"/>
      <c r="CY66" s="350"/>
      <c r="CZ66" s="350"/>
      <c r="DA66" s="350"/>
      <c r="DB66" s="319">
        <f>CX66+CY66+CZ66+DA66</f>
        <v>0</v>
      </c>
      <c r="DC66" s="353"/>
      <c r="DD66" s="406"/>
      <c r="DE66" s="402"/>
      <c r="DF66" s="423"/>
      <c r="DH66" s="412"/>
      <c r="DI66" s="35">
        <f>DN66+DO66</f>
        <v>0</v>
      </c>
      <c r="DJ66" s="349"/>
      <c r="DK66" s="350"/>
      <c r="DL66" s="350"/>
      <c r="DM66" s="350"/>
      <c r="DN66" s="319">
        <f>DJ66+DK66+DL66+DM66</f>
        <v>0</v>
      </c>
      <c r="DO66" s="353"/>
      <c r="DP66" s="406"/>
      <c r="DQ66" s="402"/>
      <c r="DR66" s="423"/>
    </row>
    <row r="67" spans="1:122" ht="27" customHeight="1" x14ac:dyDescent="0.25">
      <c r="A67" s="1067" t="s">
        <v>406</v>
      </c>
      <c r="B67" s="1061"/>
      <c r="C67" s="1070"/>
      <c r="D67" s="1076"/>
      <c r="E67" s="1055">
        <f>Q67+AC67+AO67+BA67+BM67+BY67+CK67+CW67+DI67</f>
        <v>0</v>
      </c>
      <c r="F67" s="1078">
        <f t="shared" si="81"/>
        <v>0</v>
      </c>
      <c r="G67" s="909">
        <f t="shared" si="81"/>
        <v>0</v>
      </c>
      <c r="H67" s="909">
        <f t="shared" si="81"/>
        <v>0</v>
      </c>
      <c r="I67" s="909">
        <f t="shared" si="81"/>
        <v>0</v>
      </c>
      <c r="J67" s="909">
        <f t="shared" si="81"/>
        <v>0</v>
      </c>
      <c r="K67" s="1072">
        <f t="shared" si="81"/>
        <v>0</v>
      </c>
      <c r="L67" s="1064">
        <f t="shared" si="82"/>
        <v>0</v>
      </c>
      <c r="M67" s="1068">
        <f t="shared" si="82"/>
        <v>0</v>
      </c>
      <c r="N67" s="1116">
        <f t="shared" si="82"/>
        <v>0</v>
      </c>
      <c r="O67" s="14"/>
      <c r="P67" s="1246"/>
      <c r="Q67" s="1212">
        <f>V67+W67</f>
        <v>0</v>
      </c>
      <c r="R67" s="1219"/>
      <c r="S67" s="1222"/>
      <c r="T67" s="1222"/>
      <c r="U67" s="1222"/>
      <c r="V67" s="1062">
        <f>R67+S67+T67+U67</f>
        <v>0</v>
      </c>
      <c r="W67" s="1241"/>
      <c r="X67" s="1019"/>
      <c r="Y67" s="1215"/>
      <c r="Z67" s="1039"/>
      <c r="AA67" s="14"/>
      <c r="AB67" s="896"/>
      <c r="AC67" s="898">
        <f>AH67+AI67</f>
        <v>0</v>
      </c>
      <c r="AD67" s="894"/>
      <c r="AE67" s="894"/>
      <c r="AF67" s="894"/>
      <c r="AG67" s="894"/>
      <c r="AH67" s="909">
        <f>AD67+AE67+AF67+AG67</f>
        <v>0</v>
      </c>
      <c r="AI67" s="894"/>
      <c r="AJ67" s="903"/>
      <c r="AK67" s="911"/>
      <c r="AL67" s="930"/>
      <c r="AM67" s="14"/>
      <c r="AN67" s="896"/>
      <c r="AO67" s="898">
        <f>AT67+AU67</f>
        <v>0</v>
      </c>
      <c r="AP67" s="894"/>
      <c r="AQ67" s="894"/>
      <c r="AR67" s="894"/>
      <c r="AS67" s="894"/>
      <c r="AT67" s="909">
        <f>AP67+AQ67+AR67+AS67</f>
        <v>0</v>
      </c>
      <c r="AU67" s="894"/>
      <c r="AV67" s="903"/>
      <c r="AW67" s="911"/>
      <c r="AX67" s="930"/>
      <c r="AZ67" s="896"/>
      <c r="BA67" s="898">
        <f>BF67+BG67</f>
        <v>0</v>
      </c>
      <c r="BB67" s="894"/>
      <c r="BC67" s="894"/>
      <c r="BD67" s="894"/>
      <c r="BE67" s="894"/>
      <c r="BF67" s="909">
        <f>BB67+BC67+BD67+BE67</f>
        <v>0</v>
      </c>
      <c r="BG67" s="894"/>
      <c r="BH67" s="903"/>
      <c r="BI67" s="911"/>
      <c r="BJ67" s="930"/>
      <c r="BL67" s="896"/>
      <c r="BM67" s="898">
        <f>BR67+BS67</f>
        <v>0</v>
      </c>
      <c r="BN67" s="894"/>
      <c r="BO67" s="894"/>
      <c r="BP67" s="894"/>
      <c r="BQ67" s="894"/>
      <c r="BR67" s="909">
        <f>BN67+BO67+BP67+BQ67</f>
        <v>0</v>
      </c>
      <c r="BS67" s="894"/>
      <c r="BT67" s="903"/>
      <c r="BU67" s="911"/>
      <c r="BV67" s="930"/>
      <c r="BX67" s="896"/>
      <c r="BY67" s="898">
        <f>CD67+CE67</f>
        <v>0</v>
      </c>
      <c r="BZ67" s="894"/>
      <c r="CA67" s="894"/>
      <c r="CB67" s="894"/>
      <c r="CC67" s="894"/>
      <c r="CD67" s="909">
        <f>BZ67+CA67+CB67+CC67</f>
        <v>0</v>
      </c>
      <c r="CE67" s="894"/>
      <c r="CF67" s="903"/>
      <c r="CG67" s="911"/>
      <c r="CH67" s="930"/>
      <c r="CJ67" s="896"/>
      <c r="CK67" s="898">
        <f>CP67+CQ67</f>
        <v>0</v>
      </c>
      <c r="CL67" s="894"/>
      <c r="CM67" s="894"/>
      <c r="CN67" s="894"/>
      <c r="CO67" s="894"/>
      <c r="CP67" s="909">
        <f>CL67+CM67+CN67+CO67</f>
        <v>0</v>
      </c>
      <c r="CQ67" s="894"/>
      <c r="CR67" s="903"/>
      <c r="CS67" s="911"/>
      <c r="CT67" s="930"/>
      <c r="CV67" s="896"/>
      <c r="CW67" s="898">
        <f>DB67+DC67</f>
        <v>0</v>
      </c>
      <c r="CX67" s="894"/>
      <c r="CY67" s="894"/>
      <c r="CZ67" s="894"/>
      <c r="DA67" s="894"/>
      <c r="DB67" s="909">
        <f>CX67+CY67+CZ67+DA67</f>
        <v>0</v>
      </c>
      <c r="DC67" s="894"/>
      <c r="DD67" s="903"/>
      <c r="DE67" s="911"/>
      <c r="DF67" s="930"/>
      <c r="DH67" s="896"/>
      <c r="DI67" s="898">
        <f>DN67+DO67</f>
        <v>0</v>
      </c>
      <c r="DJ67" s="894"/>
      <c r="DK67" s="894"/>
      <c r="DL67" s="894"/>
      <c r="DM67" s="894"/>
      <c r="DN67" s="909">
        <f>DJ67+DK67+DL67+DM67</f>
        <v>0</v>
      </c>
      <c r="DO67" s="894"/>
      <c r="DP67" s="903"/>
      <c r="DQ67" s="911"/>
      <c r="DR67" s="930"/>
    </row>
    <row r="68" spans="1:122" ht="36" customHeight="1" thickBot="1" x14ac:dyDescent="0.3">
      <c r="A68" s="1087"/>
      <c r="B68" s="1168"/>
      <c r="C68" s="1074"/>
      <c r="D68" s="1077"/>
      <c r="E68" s="1056"/>
      <c r="F68" s="1079"/>
      <c r="G68" s="1075"/>
      <c r="H68" s="1075"/>
      <c r="I68" s="1075"/>
      <c r="J68" s="1075"/>
      <c r="K68" s="1073"/>
      <c r="L68" s="1086"/>
      <c r="M68" s="1178"/>
      <c r="N68" s="1160"/>
      <c r="O68" s="14"/>
      <c r="P68" s="1247"/>
      <c r="Q68" s="1213"/>
      <c r="R68" s="1220"/>
      <c r="S68" s="1223"/>
      <c r="T68" s="1223"/>
      <c r="U68" s="1223"/>
      <c r="V68" s="1221"/>
      <c r="W68" s="1242"/>
      <c r="X68" s="1240"/>
      <c r="Y68" s="1216"/>
      <c r="Z68" s="1040"/>
      <c r="AA68" s="14"/>
      <c r="AB68" s="921"/>
      <c r="AC68" s="936"/>
      <c r="AD68" s="895"/>
      <c r="AE68" s="895"/>
      <c r="AF68" s="895"/>
      <c r="AG68" s="895"/>
      <c r="AH68" s="910"/>
      <c r="AI68" s="895"/>
      <c r="AJ68" s="905"/>
      <c r="AK68" s="912"/>
      <c r="AL68" s="931"/>
      <c r="AM68" s="14"/>
      <c r="AN68" s="921"/>
      <c r="AO68" s="936"/>
      <c r="AP68" s="895"/>
      <c r="AQ68" s="895"/>
      <c r="AR68" s="895"/>
      <c r="AS68" s="895"/>
      <c r="AT68" s="910"/>
      <c r="AU68" s="895"/>
      <c r="AV68" s="905"/>
      <c r="AW68" s="912"/>
      <c r="AX68" s="931"/>
      <c r="AZ68" s="921"/>
      <c r="BA68" s="936"/>
      <c r="BB68" s="895"/>
      <c r="BC68" s="895"/>
      <c r="BD68" s="895"/>
      <c r="BE68" s="895"/>
      <c r="BF68" s="910"/>
      <c r="BG68" s="895"/>
      <c r="BH68" s="905"/>
      <c r="BI68" s="912"/>
      <c r="BJ68" s="931"/>
      <c r="BL68" s="921"/>
      <c r="BM68" s="936"/>
      <c r="BN68" s="895"/>
      <c r="BO68" s="895"/>
      <c r="BP68" s="895"/>
      <c r="BQ68" s="895"/>
      <c r="BR68" s="910"/>
      <c r="BS68" s="895"/>
      <c r="BT68" s="905"/>
      <c r="BU68" s="912"/>
      <c r="BV68" s="931"/>
      <c r="BX68" s="921"/>
      <c r="BY68" s="936"/>
      <c r="BZ68" s="895"/>
      <c r="CA68" s="895"/>
      <c r="CB68" s="895"/>
      <c r="CC68" s="895"/>
      <c r="CD68" s="910"/>
      <c r="CE68" s="895"/>
      <c r="CF68" s="905"/>
      <c r="CG68" s="912"/>
      <c r="CH68" s="931"/>
      <c r="CJ68" s="921"/>
      <c r="CK68" s="936"/>
      <c r="CL68" s="895"/>
      <c r="CM68" s="895"/>
      <c r="CN68" s="895"/>
      <c r="CO68" s="895"/>
      <c r="CP68" s="910"/>
      <c r="CQ68" s="895"/>
      <c r="CR68" s="905"/>
      <c r="CS68" s="912"/>
      <c r="CT68" s="931"/>
      <c r="CV68" s="921"/>
      <c r="CW68" s="936"/>
      <c r="CX68" s="895"/>
      <c r="CY68" s="895"/>
      <c r="CZ68" s="895"/>
      <c r="DA68" s="895"/>
      <c r="DB68" s="910"/>
      <c r="DC68" s="895"/>
      <c r="DD68" s="905"/>
      <c r="DE68" s="912"/>
      <c r="DF68" s="931"/>
      <c r="DH68" s="921"/>
      <c r="DI68" s="936"/>
      <c r="DJ68" s="895"/>
      <c r="DK68" s="895"/>
      <c r="DL68" s="895"/>
      <c r="DM68" s="895"/>
      <c r="DN68" s="910"/>
      <c r="DO68" s="895"/>
      <c r="DP68" s="905"/>
      <c r="DQ68" s="912"/>
      <c r="DR68" s="931"/>
    </row>
    <row r="69" spans="1:122" s="6" customFormat="1" ht="22.5" customHeight="1" thickBot="1" x14ac:dyDescent="0.3">
      <c r="A69" s="1147" t="s">
        <v>24</v>
      </c>
      <c r="B69" s="1148"/>
      <c r="C69" s="1148"/>
      <c r="D69" s="1148"/>
      <c r="E69" s="1148"/>
      <c r="F69" s="1148"/>
      <c r="G69" s="1148"/>
      <c r="H69" s="1148"/>
      <c r="I69" s="1148"/>
      <c r="J69" s="1148"/>
      <c r="K69" s="1148"/>
      <c r="L69" s="1156"/>
      <c r="M69" s="1156"/>
      <c r="N69" s="1157"/>
      <c r="O69" s="12"/>
      <c r="P69" s="1211" t="s">
        <v>10</v>
      </c>
      <c r="Q69" s="1193"/>
      <c r="R69" s="1193"/>
      <c r="S69" s="1193"/>
      <c r="T69" s="1193"/>
      <c r="U69" s="1193"/>
      <c r="V69" s="1193"/>
      <c r="W69" s="1193"/>
      <c r="X69" s="1193"/>
      <c r="Y69" s="1193"/>
      <c r="Z69" s="1194"/>
      <c r="AA69" s="19"/>
      <c r="AB69" s="924" t="s">
        <v>10</v>
      </c>
      <c r="AC69" s="925"/>
      <c r="AD69" s="925"/>
      <c r="AE69" s="925"/>
      <c r="AF69" s="925"/>
      <c r="AG69" s="925"/>
      <c r="AH69" s="925"/>
      <c r="AI69" s="925"/>
      <c r="AJ69" s="925"/>
      <c r="AK69" s="925"/>
      <c r="AL69" s="926"/>
      <c r="AM69" s="19"/>
      <c r="AN69" s="924" t="s">
        <v>10</v>
      </c>
      <c r="AO69" s="925"/>
      <c r="AP69" s="925"/>
      <c r="AQ69" s="925"/>
      <c r="AR69" s="925"/>
      <c r="AS69" s="925"/>
      <c r="AT69" s="925"/>
      <c r="AU69" s="925"/>
      <c r="AV69" s="925"/>
      <c r="AW69" s="925"/>
      <c r="AX69" s="926"/>
      <c r="AZ69" s="924" t="s">
        <v>10</v>
      </c>
      <c r="BA69" s="925"/>
      <c r="BB69" s="925"/>
      <c r="BC69" s="925"/>
      <c r="BD69" s="925"/>
      <c r="BE69" s="925"/>
      <c r="BF69" s="925"/>
      <c r="BG69" s="925"/>
      <c r="BH69" s="925"/>
      <c r="BI69" s="925"/>
      <c r="BJ69" s="926"/>
      <c r="BL69" s="924" t="s">
        <v>10</v>
      </c>
      <c r="BM69" s="925"/>
      <c r="BN69" s="925"/>
      <c r="BO69" s="925"/>
      <c r="BP69" s="925"/>
      <c r="BQ69" s="925"/>
      <c r="BR69" s="925"/>
      <c r="BS69" s="925"/>
      <c r="BT69" s="925"/>
      <c r="BU69" s="925"/>
      <c r="BV69" s="926"/>
      <c r="BX69" s="924" t="s">
        <v>10</v>
      </c>
      <c r="BY69" s="925"/>
      <c r="BZ69" s="925"/>
      <c r="CA69" s="925"/>
      <c r="CB69" s="925"/>
      <c r="CC69" s="925"/>
      <c r="CD69" s="925"/>
      <c r="CE69" s="925"/>
      <c r="CF69" s="925"/>
      <c r="CG69" s="925"/>
      <c r="CH69" s="926"/>
      <c r="CJ69" s="924" t="s">
        <v>10</v>
      </c>
      <c r="CK69" s="925"/>
      <c r="CL69" s="925"/>
      <c r="CM69" s="925"/>
      <c r="CN69" s="925"/>
      <c r="CO69" s="925"/>
      <c r="CP69" s="925"/>
      <c r="CQ69" s="925"/>
      <c r="CR69" s="925"/>
      <c r="CS69" s="925"/>
      <c r="CT69" s="926"/>
      <c r="CV69" s="924" t="s">
        <v>10</v>
      </c>
      <c r="CW69" s="925"/>
      <c r="CX69" s="925"/>
      <c r="CY69" s="925"/>
      <c r="CZ69" s="925"/>
      <c r="DA69" s="925"/>
      <c r="DB69" s="925"/>
      <c r="DC69" s="925"/>
      <c r="DD69" s="925"/>
      <c r="DE69" s="925"/>
      <c r="DF69" s="926"/>
      <c r="DH69" s="924" t="s">
        <v>10</v>
      </c>
      <c r="DI69" s="925"/>
      <c r="DJ69" s="925"/>
      <c r="DK69" s="925"/>
      <c r="DL69" s="925"/>
      <c r="DM69" s="925"/>
      <c r="DN69" s="925"/>
      <c r="DO69" s="925"/>
      <c r="DP69" s="925"/>
      <c r="DQ69" s="925"/>
      <c r="DR69" s="926"/>
    </row>
    <row r="70" spans="1:122" ht="66" customHeight="1" x14ac:dyDescent="0.25">
      <c r="A70" s="590" t="s">
        <v>407</v>
      </c>
      <c r="B70" s="587"/>
      <c r="C70" s="588"/>
      <c r="D70" s="589"/>
      <c r="E70" s="285">
        <f>Q70+AC70+AO70+BA70+BM70+BY70+CK70+CW70+DI70</f>
        <v>0</v>
      </c>
      <c r="F70" s="326">
        <f t="shared" ref="F70:K73" si="83">R70+AD70+AP70</f>
        <v>0</v>
      </c>
      <c r="G70" s="317">
        <f t="shared" si="83"/>
        <v>0</v>
      </c>
      <c r="H70" s="317">
        <f t="shared" si="83"/>
        <v>0</v>
      </c>
      <c r="I70" s="317">
        <f t="shared" si="83"/>
        <v>0</v>
      </c>
      <c r="J70" s="317">
        <f t="shared" si="83"/>
        <v>0</v>
      </c>
      <c r="K70" s="326">
        <f t="shared" si="83"/>
        <v>0</v>
      </c>
      <c r="L70" s="302">
        <f t="shared" ref="L70:N73" si="84">X70+AJ70+AV70+BH70+BT70+CF70+CR70+DD70+DP70</f>
        <v>0</v>
      </c>
      <c r="M70" s="303">
        <f t="shared" si="84"/>
        <v>0</v>
      </c>
      <c r="N70" s="304">
        <f t="shared" si="84"/>
        <v>0</v>
      </c>
      <c r="O70" s="14"/>
      <c r="P70" s="603"/>
      <c r="Q70" s="626">
        <f>V70+W70</f>
        <v>0</v>
      </c>
      <c r="R70" s="654"/>
      <c r="S70" s="655"/>
      <c r="T70" s="655"/>
      <c r="U70" s="655"/>
      <c r="V70" s="629">
        <f>R70+S70+T70+U70</f>
        <v>0</v>
      </c>
      <c r="W70" s="630"/>
      <c r="X70" s="631"/>
      <c r="Y70" s="632"/>
      <c r="Z70" s="633"/>
      <c r="AA70" s="14"/>
      <c r="AB70" s="405"/>
      <c r="AC70" s="35">
        <f>AH70+AI70</f>
        <v>0</v>
      </c>
      <c r="AD70" s="361"/>
      <c r="AE70" s="350"/>
      <c r="AF70" s="350"/>
      <c r="AG70" s="350"/>
      <c r="AH70" s="319">
        <f>AD70+AE70+AF70+AG70</f>
        <v>0</v>
      </c>
      <c r="AI70" s="360"/>
      <c r="AJ70" s="406"/>
      <c r="AK70" s="402"/>
      <c r="AL70" s="407"/>
      <c r="AM70" s="14"/>
      <c r="AN70" s="405"/>
      <c r="AO70" s="35">
        <f>AT70+AU70</f>
        <v>0</v>
      </c>
      <c r="AP70" s="361"/>
      <c r="AQ70" s="350"/>
      <c r="AR70" s="350"/>
      <c r="AS70" s="350"/>
      <c r="AT70" s="319">
        <f>AP70+AQ70+AR70+AS70</f>
        <v>0</v>
      </c>
      <c r="AU70" s="360"/>
      <c r="AV70" s="406"/>
      <c r="AW70" s="402"/>
      <c r="AX70" s="423"/>
      <c r="AZ70" s="405"/>
      <c r="BA70" s="35">
        <f>BF70+BG70</f>
        <v>0</v>
      </c>
      <c r="BB70" s="361"/>
      <c r="BC70" s="350"/>
      <c r="BD70" s="350"/>
      <c r="BE70" s="350"/>
      <c r="BF70" s="319">
        <f>BB70+BC70+BD70+BE70</f>
        <v>0</v>
      </c>
      <c r="BG70" s="360"/>
      <c r="BH70" s="406"/>
      <c r="BI70" s="402"/>
      <c r="BJ70" s="423"/>
      <c r="BL70" s="405"/>
      <c r="BM70" s="35">
        <f>BR70+BS70</f>
        <v>0</v>
      </c>
      <c r="BN70" s="361"/>
      <c r="BO70" s="350"/>
      <c r="BP70" s="350"/>
      <c r="BQ70" s="350"/>
      <c r="BR70" s="319">
        <f>BN70+BO70+BP70+BQ70</f>
        <v>0</v>
      </c>
      <c r="BS70" s="360"/>
      <c r="BT70" s="406"/>
      <c r="BU70" s="402"/>
      <c r="BV70" s="423"/>
      <c r="BX70" s="405"/>
      <c r="BY70" s="35">
        <f>CD70+CE70</f>
        <v>0</v>
      </c>
      <c r="BZ70" s="361"/>
      <c r="CA70" s="350"/>
      <c r="CB70" s="350"/>
      <c r="CC70" s="350"/>
      <c r="CD70" s="319">
        <f>BZ70+CA70+CB70+CC70</f>
        <v>0</v>
      </c>
      <c r="CE70" s="360"/>
      <c r="CF70" s="406"/>
      <c r="CG70" s="402"/>
      <c r="CH70" s="423"/>
      <c r="CJ70" s="405"/>
      <c r="CK70" s="35">
        <f>CP70+CQ70</f>
        <v>0</v>
      </c>
      <c r="CL70" s="361"/>
      <c r="CM70" s="350"/>
      <c r="CN70" s="350"/>
      <c r="CO70" s="350"/>
      <c r="CP70" s="319">
        <f>CL70+CM70+CN70+CO70</f>
        <v>0</v>
      </c>
      <c r="CQ70" s="360"/>
      <c r="CR70" s="406"/>
      <c r="CS70" s="402"/>
      <c r="CT70" s="423"/>
      <c r="CV70" s="405"/>
      <c r="CW70" s="35">
        <f>DB70+DC70</f>
        <v>0</v>
      </c>
      <c r="CX70" s="361"/>
      <c r="CY70" s="350"/>
      <c r="CZ70" s="350"/>
      <c r="DA70" s="350"/>
      <c r="DB70" s="319">
        <f>CX70+CY70+CZ70+DA70</f>
        <v>0</v>
      </c>
      <c r="DC70" s="360"/>
      <c r="DD70" s="406"/>
      <c r="DE70" s="402"/>
      <c r="DF70" s="423"/>
      <c r="DH70" s="405"/>
      <c r="DI70" s="35">
        <f>DN70+DO70</f>
        <v>0</v>
      </c>
      <c r="DJ70" s="361"/>
      <c r="DK70" s="350"/>
      <c r="DL70" s="350"/>
      <c r="DM70" s="350"/>
      <c r="DN70" s="319">
        <f>DJ70+DK70+DL70+DM70</f>
        <v>0</v>
      </c>
      <c r="DO70" s="360"/>
      <c r="DP70" s="406"/>
      <c r="DQ70" s="402"/>
      <c r="DR70" s="423"/>
    </row>
    <row r="71" spans="1:122" ht="65.25" customHeight="1" x14ac:dyDescent="0.25">
      <c r="A71" s="591" t="s">
        <v>343</v>
      </c>
      <c r="B71" s="582"/>
      <c r="C71" s="583"/>
      <c r="D71" s="584"/>
      <c r="E71" s="285">
        <f>Q71+AC71+AO71+BA71+BM71+BY71+CK71+CW71+DI71</f>
        <v>0</v>
      </c>
      <c r="F71" s="325">
        <f t="shared" si="83"/>
        <v>0</v>
      </c>
      <c r="G71" s="317">
        <f t="shared" si="83"/>
        <v>0</v>
      </c>
      <c r="H71" s="317">
        <f t="shared" si="83"/>
        <v>0</v>
      </c>
      <c r="I71" s="317">
        <f t="shared" si="83"/>
        <v>0</v>
      </c>
      <c r="J71" s="317">
        <f t="shared" si="83"/>
        <v>0</v>
      </c>
      <c r="K71" s="326">
        <f t="shared" si="83"/>
        <v>0</v>
      </c>
      <c r="L71" s="199">
        <f t="shared" si="84"/>
        <v>0</v>
      </c>
      <c r="M71" s="301">
        <f t="shared" si="84"/>
        <v>0</v>
      </c>
      <c r="N71" s="307">
        <f t="shared" si="84"/>
        <v>0</v>
      </c>
      <c r="O71" s="14"/>
      <c r="P71" s="601"/>
      <c r="Q71" s="634">
        <f>V71+W71</f>
        <v>0</v>
      </c>
      <c r="R71" s="657"/>
      <c r="S71" s="658"/>
      <c r="T71" s="658"/>
      <c r="U71" s="658"/>
      <c r="V71" s="613">
        <f>R71+S71+T71+U71</f>
        <v>0</v>
      </c>
      <c r="W71" s="635"/>
      <c r="X71" s="615"/>
      <c r="Y71" s="616"/>
      <c r="Z71" s="617"/>
      <c r="AA71" s="14"/>
      <c r="AB71" s="396"/>
      <c r="AC71" s="32">
        <f>AH71+AI71</f>
        <v>0</v>
      </c>
      <c r="AD71" s="362"/>
      <c r="AE71" s="352"/>
      <c r="AF71" s="352"/>
      <c r="AG71" s="352"/>
      <c r="AH71" s="317">
        <f>AD71+AE71+AF71+AG71</f>
        <v>0</v>
      </c>
      <c r="AI71" s="338"/>
      <c r="AJ71" s="398"/>
      <c r="AK71" s="399"/>
      <c r="AL71" s="400"/>
      <c r="AM71" s="14"/>
      <c r="AN71" s="396"/>
      <c r="AO71" s="32">
        <f>AT71+AU71</f>
        <v>0</v>
      </c>
      <c r="AP71" s="362"/>
      <c r="AQ71" s="352"/>
      <c r="AR71" s="352"/>
      <c r="AS71" s="352"/>
      <c r="AT71" s="317">
        <f>AP71+AQ71+AR71+AS71</f>
        <v>0</v>
      </c>
      <c r="AU71" s="338"/>
      <c r="AV71" s="398"/>
      <c r="AW71" s="399"/>
      <c r="AX71" s="421"/>
      <c r="AZ71" s="396"/>
      <c r="BA71" s="32">
        <f>BF71+BG71</f>
        <v>0</v>
      </c>
      <c r="BB71" s="362"/>
      <c r="BC71" s="352"/>
      <c r="BD71" s="352"/>
      <c r="BE71" s="352"/>
      <c r="BF71" s="317">
        <f>BB71+BC71+BD71+BE71</f>
        <v>0</v>
      </c>
      <c r="BG71" s="338"/>
      <c r="BH71" s="398"/>
      <c r="BI71" s="399"/>
      <c r="BJ71" s="421"/>
      <c r="BL71" s="396"/>
      <c r="BM71" s="32">
        <f>BR71+BS71</f>
        <v>0</v>
      </c>
      <c r="BN71" s="362"/>
      <c r="BO71" s="352"/>
      <c r="BP71" s="352"/>
      <c r="BQ71" s="352"/>
      <c r="BR71" s="317">
        <f>BN71+BO71+BP71+BQ71</f>
        <v>0</v>
      </c>
      <c r="BS71" s="338"/>
      <c r="BT71" s="398"/>
      <c r="BU71" s="399"/>
      <c r="BV71" s="421"/>
      <c r="BX71" s="396"/>
      <c r="BY71" s="32">
        <f>CD71+CE71</f>
        <v>0</v>
      </c>
      <c r="BZ71" s="362"/>
      <c r="CA71" s="352"/>
      <c r="CB71" s="352"/>
      <c r="CC71" s="352"/>
      <c r="CD71" s="317">
        <f>BZ71+CA71+CB71+CC71</f>
        <v>0</v>
      </c>
      <c r="CE71" s="338"/>
      <c r="CF71" s="398"/>
      <c r="CG71" s="399"/>
      <c r="CH71" s="421"/>
      <c r="CJ71" s="396"/>
      <c r="CK71" s="32">
        <f>CP71+CQ71</f>
        <v>0</v>
      </c>
      <c r="CL71" s="362"/>
      <c r="CM71" s="352"/>
      <c r="CN71" s="352"/>
      <c r="CO71" s="352"/>
      <c r="CP71" s="317">
        <f>CL71+CM71+CN71+CO71</f>
        <v>0</v>
      </c>
      <c r="CQ71" s="338"/>
      <c r="CR71" s="398"/>
      <c r="CS71" s="399"/>
      <c r="CT71" s="421"/>
      <c r="CV71" s="396"/>
      <c r="CW71" s="32">
        <f>DB71+DC71</f>
        <v>0</v>
      </c>
      <c r="CX71" s="362"/>
      <c r="CY71" s="352"/>
      <c r="CZ71" s="352"/>
      <c r="DA71" s="352"/>
      <c r="DB71" s="317">
        <f>CX71+CY71+CZ71+DA71</f>
        <v>0</v>
      </c>
      <c r="DC71" s="338"/>
      <c r="DD71" s="398"/>
      <c r="DE71" s="399"/>
      <c r="DF71" s="421"/>
      <c r="DH71" s="396"/>
      <c r="DI71" s="32">
        <f>DN71+DO71</f>
        <v>0</v>
      </c>
      <c r="DJ71" s="362"/>
      <c r="DK71" s="352"/>
      <c r="DL71" s="352"/>
      <c r="DM71" s="352"/>
      <c r="DN71" s="317">
        <f>DJ71+DK71+DL71+DM71</f>
        <v>0</v>
      </c>
      <c r="DO71" s="338"/>
      <c r="DP71" s="398"/>
      <c r="DQ71" s="399"/>
      <c r="DR71" s="421"/>
    </row>
    <row r="72" spans="1:122" ht="58.5" customHeight="1" x14ac:dyDescent="0.25">
      <c r="A72" s="591" t="s">
        <v>408</v>
      </c>
      <c r="B72" s="582"/>
      <c r="C72" s="583"/>
      <c r="D72" s="584"/>
      <c r="E72" s="285">
        <f>Q72+AC72+AO72+BA72+BM72+BY72+CK72+CW72+DI72</f>
        <v>0</v>
      </c>
      <c r="F72" s="325">
        <f t="shared" si="83"/>
        <v>0</v>
      </c>
      <c r="G72" s="317">
        <f t="shared" si="83"/>
        <v>0</v>
      </c>
      <c r="H72" s="317">
        <f t="shared" si="83"/>
        <v>0</v>
      </c>
      <c r="I72" s="317">
        <f t="shared" si="83"/>
        <v>0</v>
      </c>
      <c r="J72" s="317">
        <f t="shared" si="83"/>
        <v>0</v>
      </c>
      <c r="K72" s="326">
        <f t="shared" si="83"/>
        <v>0</v>
      </c>
      <c r="L72" s="199">
        <f t="shared" si="84"/>
        <v>0</v>
      </c>
      <c r="M72" s="301">
        <f t="shared" si="84"/>
        <v>0</v>
      </c>
      <c r="N72" s="307">
        <f t="shared" si="84"/>
        <v>0</v>
      </c>
      <c r="O72" s="14"/>
      <c r="P72" s="601"/>
      <c r="Q72" s="634">
        <f>V72+W72</f>
        <v>0</v>
      </c>
      <c r="R72" s="657"/>
      <c r="S72" s="658"/>
      <c r="T72" s="658"/>
      <c r="U72" s="658"/>
      <c r="V72" s="613">
        <f>R72+S72+T72+U72</f>
        <v>0</v>
      </c>
      <c r="W72" s="635"/>
      <c r="X72" s="615"/>
      <c r="Y72" s="616"/>
      <c r="Z72" s="617"/>
      <c r="AA72" s="14"/>
      <c r="AB72" s="396"/>
      <c r="AC72" s="32">
        <f>AH72+AI72</f>
        <v>0</v>
      </c>
      <c r="AD72" s="362"/>
      <c r="AE72" s="352"/>
      <c r="AF72" s="352"/>
      <c r="AG72" s="352"/>
      <c r="AH72" s="317">
        <f>AD72+AE72+AF72+AG72</f>
        <v>0</v>
      </c>
      <c r="AI72" s="338"/>
      <c r="AJ72" s="398"/>
      <c r="AK72" s="399"/>
      <c r="AL72" s="400"/>
      <c r="AM72" s="14"/>
      <c r="AN72" s="396"/>
      <c r="AO72" s="32">
        <f>AT72+AU72</f>
        <v>0</v>
      </c>
      <c r="AP72" s="362"/>
      <c r="AQ72" s="352"/>
      <c r="AR72" s="352"/>
      <c r="AS72" s="352"/>
      <c r="AT72" s="317">
        <f>AP72+AQ72+AR72+AS72</f>
        <v>0</v>
      </c>
      <c r="AU72" s="338"/>
      <c r="AV72" s="398"/>
      <c r="AW72" s="399"/>
      <c r="AX72" s="421"/>
      <c r="AZ72" s="396"/>
      <c r="BA72" s="32">
        <f>BF72+BG72</f>
        <v>0</v>
      </c>
      <c r="BB72" s="362"/>
      <c r="BC72" s="352"/>
      <c r="BD72" s="352"/>
      <c r="BE72" s="352"/>
      <c r="BF72" s="317">
        <f>BB72+BC72+BD72+BE72</f>
        <v>0</v>
      </c>
      <c r="BG72" s="338"/>
      <c r="BH72" s="398"/>
      <c r="BI72" s="399"/>
      <c r="BJ72" s="421"/>
      <c r="BL72" s="396"/>
      <c r="BM72" s="32">
        <f>BR72+BS72</f>
        <v>0</v>
      </c>
      <c r="BN72" s="362"/>
      <c r="BO72" s="352"/>
      <c r="BP72" s="352"/>
      <c r="BQ72" s="352"/>
      <c r="BR72" s="317">
        <f>BN72+BO72+BP72+BQ72</f>
        <v>0</v>
      </c>
      <c r="BS72" s="338"/>
      <c r="BT72" s="398"/>
      <c r="BU72" s="399"/>
      <c r="BV72" s="421"/>
      <c r="BX72" s="396"/>
      <c r="BY72" s="32">
        <f>CD72+CE72</f>
        <v>0</v>
      </c>
      <c r="BZ72" s="362"/>
      <c r="CA72" s="352"/>
      <c r="CB72" s="352"/>
      <c r="CC72" s="352"/>
      <c r="CD72" s="317">
        <f>BZ72+CA72+CB72+CC72</f>
        <v>0</v>
      </c>
      <c r="CE72" s="338"/>
      <c r="CF72" s="398"/>
      <c r="CG72" s="399"/>
      <c r="CH72" s="421"/>
      <c r="CJ72" s="396"/>
      <c r="CK72" s="32">
        <f>CP72+CQ72</f>
        <v>0</v>
      </c>
      <c r="CL72" s="362"/>
      <c r="CM72" s="352"/>
      <c r="CN72" s="352"/>
      <c r="CO72" s="352"/>
      <c r="CP72" s="317">
        <f>CL72+CM72+CN72+CO72</f>
        <v>0</v>
      </c>
      <c r="CQ72" s="338"/>
      <c r="CR72" s="398"/>
      <c r="CS72" s="399"/>
      <c r="CT72" s="421"/>
      <c r="CV72" s="396"/>
      <c r="CW72" s="32">
        <f>DB72+DC72</f>
        <v>0</v>
      </c>
      <c r="CX72" s="362"/>
      <c r="CY72" s="352"/>
      <c r="CZ72" s="352"/>
      <c r="DA72" s="352"/>
      <c r="DB72" s="317">
        <f>CX72+CY72+CZ72+DA72</f>
        <v>0</v>
      </c>
      <c r="DC72" s="338"/>
      <c r="DD72" s="398"/>
      <c r="DE72" s="399"/>
      <c r="DF72" s="421"/>
      <c r="DH72" s="396"/>
      <c r="DI72" s="32">
        <f>DN72+DO72</f>
        <v>0</v>
      </c>
      <c r="DJ72" s="362"/>
      <c r="DK72" s="352"/>
      <c r="DL72" s="352"/>
      <c r="DM72" s="352"/>
      <c r="DN72" s="317">
        <f>DJ72+DK72+DL72+DM72</f>
        <v>0</v>
      </c>
      <c r="DO72" s="338"/>
      <c r="DP72" s="398"/>
      <c r="DQ72" s="399"/>
      <c r="DR72" s="421"/>
    </row>
    <row r="73" spans="1:122" ht="24.75" customHeight="1" x14ac:dyDescent="0.25">
      <c r="A73" s="1158" t="s">
        <v>409</v>
      </c>
      <c r="B73" s="1162"/>
      <c r="C73" s="1070"/>
      <c r="D73" s="1128"/>
      <c r="E73" s="1055">
        <f>Q73+AC73+AO73+BA73+BM73+BY73+CK73+CW73+DI73</f>
        <v>0</v>
      </c>
      <c r="F73" s="1078">
        <f t="shared" si="83"/>
        <v>0</v>
      </c>
      <c r="G73" s="909">
        <f t="shared" si="83"/>
        <v>0</v>
      </c>
      <c r="H73" s="909">
        <f t="shared" si="83"/>
        <v>0</v>
      </c>
      <c r="I73" s="909">
        <f t="shared" si="83"/>
        <v>0</v>
      </c>
      <c r="J73" s="909">
        <f t="shared" si="83"/>
        <v>0</v>
      </c>
      <c r="K73" s="1072">
        <f t="shared" si="83"/>
        <v>0</v>
      </c>
      <c r="L73" s="1064">
        <f t="shared" si="84"/>
        <v>0</v>
      </c>
      <c r="M73" s="1068">
        <f t="shared" si="84"/>
        <v>0</v>
      </c>
      <c r="N73" s="1116">
        <f t="shared" si="84"/>
        <v>0</v>
      </c>
      <c r="O73" s="14"/>
      <c r="P73" s="1248"/>
      <c r="Q73" s="1212">
        <f>V73+W73</f>
        <v>0</v>
      </c>
      <c r="R73" s="1217"/>
      <c r="S73" s="1243"/>
      <c r="T73" s="1243"/>
      <c r="U73" s="1243"/>
      <c r="V73" s="1062">
        <f>R73+S73+T73+U73</f>
        <v>0</v>
      </c>
      <c r="W73" s="1237"/>
      <c r="X73" s="1019"/>
      <c r="Y73" s="1215"/>
      <c r="Z73" s="1039"/>
      <c r="AA73" s="14"/>
      <c r="AB73" s="942"/>
      <c r="AC73" s="898">
        <f>AH73+AI73</f>
        <v>0</v>
      </c>
      <c r="AD73" s="928"/>
      <c r="AE73" s="906"/>
      <c r="AF73" s="906"/>
      <c r="AG73" s="906"/>
      <c r="AH73" s="909">
        <f>AD73+AE73+AF73+AG73</f>
        <v>0</v>
      </c>
      <c r="AI73" s="906"/>
      <c r="AJ73" s="903"/>
      <c r="AK73" s="911"/>
      <c r="AL73" s="930"/>
      <c r="AM73" s="14"/>
      <c r="AN73" s="942"/>
      <c r="AO73" s="898">
        <f>AT73+AU73</f>
        <v>0</v>
      </c>
      <c r="AP73" s="928"/>
      <c r="AQ73" s="906"/>
      <c r="AR73" s="906"/>
      <c r="AS73" s="906"/>
      <c r="AT73" s="909">
        <f>AP73+AQ73+AR73+AS73</f>
        <v>0</v>
      </c>
      <c r="AU73" s="906"/>
      <c r="AV73" s="903"/>
      <c r="AW73" s="911"/>
      <c r="AX73" s="930"/>
      <c r="AZ73" s="942"/>
      <c r="BA73" s="898">
        <f>BF73+BG73</f>
        <v>0</v>
      </c>
      <c r="BB73" s="928"/>
      <c r="BC73" s="906"/>
      <c r="BD73" s="906"/>
      <c r="BE73" s="906"/>
      <c r="BF73" s="909">
        <f>BB73+BC73+BD73+BE73</f>
        <v>0</v>
      </c>
      <c r="BG73" s="906"/>
      <c r="BH73" s="903"/>
      <c r="BI73" s="911"/>
      <c r="BJ73" s="930"/>
      <c r="BL73" s="942"/>
      <c r="BM73" s="898">
        <f>BR73+BS73</f>
        <v>0</v>
      </c>
      <c r="BN73" s="928"/>
      <c r="BO73" s="906"/>
      <c r="BP73" s="906"/>
      <c r="BQ73" s="906"/>
      <c r="BR73" s="909">
        <f>BN73+BO73+BP73+BQ73</f>
        <v>0</v>
      </c>
      <c r="BS73" s="906"/>
      <c r="BT73" s="903"/>
      <c r="BU73" s="911"/>
      <c r="BV73" s="930"/>
      <c r="BX73" s="942"/>
      <c r="BY73" s="898">
        <f>CD73+CE73</f>
        <v>0</v>
      </c>
      <c r="BZ73" s="928"/>
      <c r="CA73" s="906"/>
      <c r="CB73" s="906"/>
      <c r="CC73" s="906"/>
      <c r="CD73" s="909">
        <f>BZ73+CA73+CB73+CC73</f>
        <v>0</v>
      </c>
      <c r="CE73" s="906"/>
      <c r="CF73" s="903"/>
      <c r="CG73" s="911"/>
      <c r="CH73" s="930"/>
      <c r="CJ73" s="942"/>
      <c r="CK73" s="898">
        <f>CP73+CQ73</f>
        <v>0</v>
      </c>
      <c r="CL73" s="928"/>
      <c r="CM73" s="906"/>
      <c r="CN73" s="906"/>
      <c r="CO73" s="906"/>
      <c r="CP73" s="909">
        <f>CL73+CM73+CN73+CO73</f>
        <v>0</v>
      </c>
      <c r="CQ73" s="906"/>
      <c r="CR73" s="903"/>
      <c r="CS73" s="911"/>
      <c r="CT73" s="930"/>
      <c r="CV73" s="942"/>
      <c r="CW73" s="898">
        <f>DB73+DC73</f>
        <v>0</v>
      </c>
      <c r="CX73" s="928"/>
      <c r="CY73" s="906"/>
      <c r="CZ73" s="906"/>
      <c r="DA73" s="906"/>
      <c r="DB73" s="909">
        <f>CX73+CY73+CZ73+DA73</f>
        <v>0</v>
      </c>
      <c r="DC73" s="906"/>
      <c r="DD73" s="903"/>
      <c r="DE73" s="911"/>
      <c r="DF73" s="930"/>
      <c r="DH73" s="942"/>
      <c r="DI73" s="898">
        <f>DN73+DO73</f>
        <v>0</v>
      </c>
      <c r="DJ73" s="928"/>
      <c r="DK73" s="906"/>
      <c r="DL73" s="906"/>
      <c r="DM73" s="906"/>
      <c r="DN73" s="909">
        <f>DJ73+DK73+DL73+DM73</f>
        <v>0</v>
      </c>
      <c r="DO73" s="906"/>
      <c r="DP73" s="903"/>
      <c r="DQ73" s="911"/>
      <c r="DR73" s="930"/>
    </row>
    <row r="74" spans="1:122" ht="39.75" customHeight="1" thickBot="1" x14ac:dyDescent="0.3">
      <c r="A74" s="1159"/>
      <c r="B74" s="1163"/>
      <c r="C74" s="1074"/>
      <c r="D74" s="1164"/>
      <c r="E74" s="1056"/>
      <c r="F74" s="1079"/>
      <c r="G74" s="1075"/>
      <c r="H74" s="1075"/>
      <c r="I74" s="1075"/>
      <c r="J74" s="1075"/>
      <c r="K74" s="1073"/>
      <c r="L74" s="1086"/>
      <c r="M74" s="1178"/>
      <c r="N74" s="1160"/>
      <c r="O74" s="14"/>
      <c r="P74" s="1249"/>
      <c r="Q74" s="1250"/>
      <c r="R74" s="1218"/>
      <c r="S74" s="1244"/>
      <c r="T74" s="1244"/>
      <c r="U74" s="1244"/>
      <c r="V74" s="1245"/>
      <c r="W74" s="1238"/>
      <c r="X74" s="1214"/>
      <c r="Y74" s="1216"/>
      <c r="Z74" s="1040"/>
      <c r="AA74" s="14"/>
      <c r="AB74" s="943"/>
      <c r="AC74" s="927"/>
      <c r="AD74" s="929"/>
      <c r="AE74" s="907"/>
      <c r="AF74" s="907"/>
      <c r="AG74" s="907"/>
      <c r="AH74" s="935"/>
      <c r="AI74" s="907"/>
      <c r="AJ74" s="908"/>
      <c r="AK74" s="912"/>
      <c r="AL74" s="931"/>
      <c r="AM74" s="14"/>
      <c r="AN74" s="943"/>
      <c r="AO74" s="927"/>
      <c r="AP74" s="929"/>
      <c r="AQ74" s="907"/>
      <c r="AR74" s="907"/>
      <c r="AS74" s="907"/>
      <c r="AT74" s="935"/>
      <c r="AU74" s="907"/>
      <c r="AV74" s="908"/>
      <c r="AW74" s="912"/>
      <c r="AX74" s="931"/>
      <c r="AZ74" s="943"/>
      <c r="BA74" s="927"/>
      <c r="BB74" s="929"/>
      <c r="BC74" s="907"/>
      <c r="BD74" s="907"/>
      <c r="BE74" s="907"/>
      <c r="BF74" s="935"/>
      <c r="BG74" s="907"/>
      <c r="BH74" s="908"/>
      <c r="BI74" s="912"/>
      <c r="BJ74" s="931"/>
      <c r="BL74" s="943"/>
      <c r="BM74" s="927"/>
      <c r="BN74" s="929"/>
      <c r="BO74" s="907"/>
      <c r="BP74" s="907"/>
      <c r="BQ74" s="907"/>
      <c r="BR74" s="935"/>
      <c r="BS74" s="907"/>
      <c r="BT74" s="908"/>
      <c r="BU74" s="912"/>
      <c r="BV74" s="931"/>
      <c r="BX74" s="943"/>
      <c r="BY74" s="927"/>
      <c r="BZ74" s="929"/>
      <c r="CA74" s="907"/>
      <c r="CB74" s="907"/>
      <c r="CC74" s="907"/>
      <c r="CD74" s="935"/>
      <c r="CE74" s="907"/>
      <c r="CF74" s="908"/>
      <c r="CG74" s="912"/>
      <c r="CH74" s="931"/>
      <c r="CJ74" s="943"/>
      <c r="CK74" s="927"/>
      <c r="CL74" s="929"/>
      <c r="CM74" s="907"/>
      <c r="CN74" s="907"/>
      <c r="CO74" s="907"/>
      <c r="CP74" s="935"/>
      <c r="CQ74" s="907"/>
      <c r="CR74" s="908"/>
      <c r="CS74" s="912"/>
      <c r="CT74" s="931"/>
      <c r="CV74" s="943"/>
      <c r="CW74" s="927"/>
      <c r="CX74" s="929"/>
      <c r="CY74" s="907"/>
      <c r="CZ74" s="907"/>
      <c r="DA74" s="907"/>
      <c r="DB74" s="935"/>
      <c r="DC74" s="907"/>
      <c r="DD74" s="908"/>
      <c r="DE74" s="912"/>
      <c r="DF74" s="931"/>
      <c r="DH74" s="943"/>
      <c r="DI74" s="927"/>
      <c r="DJ74" s="929"/>
      <c r="DK74" s="907"/>
      <c r="DL74" s="907"/>
      <c r="DM74" s="907"/>
      <c r="DN74" s="935"/>
      <c r="DO74" s="907"/>
      <c r="DP74" s="908"/>
      <c r="DQ74" s="912"/>
      <c r="DR74" s="931"/>
    </row>
    <row r="75" spans="1:122" s="6" customFormat="1" ht="21.75" customHeight="1" thickBot="1" x14ac:dyDescent="0.3">
      <c r="A75" s="1179" t="s">
        <v>25</v>
      </c>
      <c r="B75" s="1180"/>
      <c r="C75" s="1181"/>
      <c r="D75" s="1181"/>
      <c r="E75" s="1181"/>
      <c r="F75" s="1181"/>
      <c r="G75" s="1181"/>
      <c r="H75" s="1181"/>
      <c r="I75" s="1181"/>
      <c r="J75" s="1181"/>
      <c r="K75" s="1181"/>
      <c r="L75" s="1182"/>
      <c r="M75" s="1182"/>
      <c r="N75" s="1183"/>
      <c r="O75" s="12"/>
      <c r="P75" s="1227" t="s">
        <v>48</v>
      </c>
      <c r="Q75" s="1228"/>
      <c r="R75" s="1228"/>
      <c r="S75" s="1228"/>
      <c r="T75" s="1228"/>
      <c r="U75" s="1228"/>
      <c r="V75" s="1228"/>
      <c r="W75" s="1228"/>
      <c r="X75" s="1235"/>
      <c r="Y75" s="1235"/>
      <c r="Z75" s="1236"/>
      <c r="AA75" s="19"/>
      <c r="AB75" s="917" t="s">
        <v>48</v>
      </c>
      <c r="AC75" s="918"/>
      <c r="AD75" s="918"/>
      <c r="AE75" s="918"/>
      <c r="AF75" s="918"/>
      <c r="AG75" s="918"/>
      <c r="AH75" s="918"/>
      <c r="AI75" s="918"/>
      <c r="AJ75" s="918"/>
      <c r="AK75" s="918"/>
      <c r="AL75" s="919"/>
      <c r="AM75" s="19"/>
      <c r="AN75" s="917" t="s">
        <v>48</v>
      </c>
      <c r="AO75" s="918"/>
      <c r="AP75" s="918"/>
      <c r="AQ75" s="918"/>
      <c r="AR75" s="918"/>
      <c r="AS75" s="918"/>
      <c r="AT75" s="918"/>
      <c r="AU75" s="918"/>
      <c r="AV75" s="918"/>
      <c r="AW75" s="918"/>
      <c r="AX75" s="919"/>
      <c r="AZ75" s="917" t="s">
        <v>48</v>
      </c>
      <c r="BA75" s="918"/>
      <c r="BB75" s="918"/>
      <c r="BC75" s="918"/>
      <c r="BD75" s="918"/>
      <c r="BE75" s="918"/>
      <c r="BF75" s="918"/>
      <c r="BG75" s="918"/>
      <c r="BH75" s="918"/>
      <c r="BI75" s="918"/>
      <c r="BJ75" s="919"/>
      <c r="BL75" s="917" t="s">
        <v>48</v>
      </c>
      <c r="BM75" s="918"/>
      <c r="BN75" s="918"/>
      <c r="BO75" s="918"/>
      <c r="BP75" s="918"/>
      <c r="BQ75" s="918"/>
      <c r="BR75" s="918"/>
      <c r="BS75" s="918"/>
      <c r="BT75" s="918"/>
      <c r="BU75" s="918"/>
      <c r="BV75" s="919"/>
      <c r="BX75" s="917" t="s">
        <v>48</v>
      </c>
      <c r="BY75" s="918"/>
      <c r="BZ75" s="918"/>
      <c r="CA75" s="918"/>
      <c r="CB75" s="918"/>
      <c r="CC75" s="918"/>
      <c r="CD75" s="918"/>
      <c r="CE75" s="918"/>
      <c r="CF75" s="918"/>
      <c r="CG75" s="918"/>
      <c r="CH75" s="919"/>
      <c r="CJ75" s="917" t="s">
        <v>48</v>
      </c>
      <c r="CK75" s="918"/>
      <c r="CL75" s="918"/>
      <c r="CM75" s="918"/>
      <c r="CN75" s="918"/>
      <c r="CO75" s="918"/>
      <c r="CP75" s="918"/>
      <c r="CQ75" s="918"/>
      <c r="CR75" s="918"/>
      <c r="CS75" s="918"/>
      <c r="CT75" s="919"/>
      <c r="CV75" s="917" t="s">
        <v>48</v>
      </c>
      <c r="CW75" s="918"/>
      <c r="CX75" s="918"/>
      <c r="CY75" s="918"/>
      <c r="CZ75" s="918"/>
      <c r="DA75" s="918"/>
      <c r="DB75" s="918"/>
      <c r="DC75" s="918"/>
      <c r="DD75" s="918"/>
      <c r="DE75" s="918"/>
      <c r="DF75" s="919"/>
      <c r="DH75" s="917" t="s">
        <v>48</v>
      </c>
      <c r="DI75" s="918"/>
      <c r="DJ75" s="918"/>
      <c r="DK75" s="918"/>
      <c r="DL75" s="918"/>
      <c r="DM75" s="918"/>
      <c r="DN75" s="918"/>
      <c r="DO75" s="918"/>
      <c r="DP75" s="918"/>
      <c r="DQ75" s="918"/>
      <c r="DR75" s="919"/>
    </row>
    <row r="76" spans="1:122" s="140" customFormat="1" ht="24" customHeight="1" thickBot="1" x14ac:dyDescent="0.3">
      <c r="A76" s="229" t="s">
        <v>6</v>
      </c>
      <c r="B76" s="114"/>
      <c r="C76" s="114"/>
      <c r="D76" s="219"/>
      <c r="E76" s="290">
        <f t="shared" ref="E76:K76" si="85">SUM(E78:E83)</f>
        <v>0</v>
      </c>
      <c r="F76" s="27">
        <f t="shared" si="85"/>
        <v>0</v>
      </c>
      <c r="G76" s="27">
        <f t="shared" si="85"/>
        <v>0</v>
      </c>
      <c r="H76" s="27">
        <f t="shared" si="85"/>
        <v>0</v>
      </c>
      <c r="I76" s="27">
        <f t="shared" si="85"/>
        <v>0</v>
      </c>
      <c r="J76" s="27">
        <f t="shared" si="85"/>
        <v>0</v>
      </c>
      <c r="K76" s="27">
        <f t="shared" si="85"/>
        <v>0</v>
      </c>
      <c r="L76" s="36"/>
      <c r="M76" s="37"/>
      <c r="N76" s="38"/>
      <c r="O76" s="12"/>
      <c r="P76" s="665"/>
      <c r="Q76" s="666">
        <f t="shared" ref="Q76:W76" si="86">SUM(Q78:Q83)</f>
        <v>0</v>
      </c>
      <c r="R76" s="666">
        <f t="shared" si="86"/>
        <v>0</v>
      </c>
      <c r="S76" s="666">
        <f t="shared" si="86"/>
        <v>0</v>
      </c>
      <c r="T76" s="666">
        <f t="shared" si="86"/>
        <v>0</v>
      </c>
      <c r="U76" s="666">
        <f t="shared" si="86"/>
        <v>0</v>
      </c>
      <c r="V76" s="666">
        <f t="shared" si="86"/>
        <v>0</v>
      </c>
      <c r="W76" s="667">
        <f t="shared" si="86"/>
        <v>0</v>
      </c>
      <c r="X76" s="668"/>
      <c r="Y76" s="669"/>
      <c r="Z76" s="670"/>
      <c r="AA76" s="139"/>
      <c r="AB76" s="195"/>
      <c r="AC76" s="29">
        <f t="shared" ref="AC76:AI76" si="87">SUM(AC78:AC83)</f>
        <v>0</v>
      </c>
      <c r="AD76" s="27">
        <f t="shared" si="87"/>
        <v>0</v>
      </c>
      <c r="AE76" s="27">
        <f t="shared" si="87"/>
        <v>0</v>
      </c>
      <c r="AF76" s="27">
        <f t="shared" si="87"/>
        <v>0</v>
      </c>
      <c r="AG76" s="27">
        <f t="shared" si="87"/>
        <v>0</v>
      </c>
      <c r="AH76" s="27">
        <f t="shared" si="87"/>
        <v>0</v>
      </c>
      <c r="AI76" s="42">
        <f t="shared" si="87"/>
        <v>0</v>
      </c>
      <c r="AJ76" s="204"/>
      <c r="AK76" s="206"/>
      <c r="AL76" s="205"/>
      <c r="AM76" s="139"/>
      <c r="AN76" s="219"/>
      <c r="AO76" s="29">
        <f t="shared" ref="AO76:AU76" si="88">SUM(AO78:AO83)</f>
        <v>0</v>
      </c>
      <c r="AP76" s="27">
        <f t="shared" si="88"/>
        <v>0</v>
      </c>
      <c r="AQ76" s="27">
        <f t="shared" si="88"/>
        <v>0</v>
      </c>
      <c r="AR76" s="27">
        <f t="shared" si="88"/>
        <v>0</v>
      </c>
      <c r="AS76" s="27">
        <f t="shared" si="88"/>
        <v>0</v>
      </c>
      <c r="AT76" s="27">
        <f t="shared" si="88"/>
        <v>0</v>
      </c>
      <c r="AU76" s="42">
        <f t="shared" si="88"/>
        <v>0</v>
      </c>
      <c r="AV76" s="204"/>
      <c r="AW76" s="206"/>
      <c r="AX76" s="205"/>
      <c r="AZ76" s="219"/>
      <c r="BA76" s="29">
        <f t="shared" ref="BA76:BG76" si="89">SUM(BA78:BA83)</f>
        <v>0</v>
      </c>
      <c r="BB76" s="27">
        <f t="shared" si="89"/>
        <v>0</v>
      </c>
      <c r="BC76" s="27">
        <f t="shared" si="89"/>
        <v>0</v>
      </c>
      <c r="BD76" s="27">
        <f t="shared" si="89"/>
        <v>0</v>
      </c>
      <c r="BE76" s="27">
        <f t="shared" si="89"/>
        <v>0</v>
      </c>
      <c r="BF76" s="27">
        <f t="shared" si="89"/>
        <v>0</v>
      </c>
      <c r="BG76" s="42">
        <f t="shared" si="89"/>
        <v>0</v>
      </c>
      <c r="BH76" s="204"/>
      <c r="BI76" s="206"/>
      <c r="BJ76" s="205"/>
      <c r="BL76" s="219"/>
      <c r="BM76" s="29">
        <f t="shared" ref="BM76:BS76" si="90">SUM(BM78:BM83)</f>
        <v>0</v>
      </c>
      <c r="BN76" s="27">
        <f t="shared" si="90"/>
        <v>0</v>
      </c>
      <c r="BO76" s="27">
        <f t="shared" si="90"/>
        <v>0</v>
      </c>
      <c r="BP76" s="27">
        <f t="shared" si="90"/>
        <v>0</v>
      </c>
      <c r="BQ76" s="27">
        <f t="shared" si="90"/>
        <v>0</v>
      </c>
      <c r="BR76" s="27">
        <f t="shared" si="90"/>
        <v>0</v>
      </c>
      <c r="BS76" s="42">
        <f t="shared" si="90"/>
        <v>0</v>
      </c>
      <c r="BT76" s="204"/>
      <c r="BU76" s="206"/>
      <c r="BV76" s="205"/>
      <c r="BX76" s="219"/>
      <c r="BY76" s="29">
        <f t="shared" ref="BY76:CE76" si="91">SUM(BY78:BY83)</f>
        <v>0</v>
      </c>
      <c r="BZ76" s="27">
        <f t="shared" si="91"/>
        <v>0</v>
      </c>
      <c r="CA76" s="27">
        <f t="shared" si="91"/>
        <v>0</v>
      </c>
      <c r="CB76" s="27">
        <f t="shared" si="91"/>
        <v>0</v>
      </c>
      <c r="CC76" s="27">
        <f t="shared" si="91"/>
        <v>0</v>
      </c>
      <c r="CD76" s="27">
        <f t="shared" si="91"/>
        <v>0</v>
      </c>
      <c r="CE76" s="42">
        <f t="shared" si="91"/>
        <v>0</v>
      </c>
      <c r="CF76" s="204"/>
      <c r="CG76" s="206"/>
      <c r="CH76" s="205"/>
      <c r="CJ76" s="219"/>
      <c r="CK76" s="29">
        <f t="shared" ref="CK76:CQ76" si="92">SUM(CK78:CK83)</f>
        <v>0</v>
      </c>
      <c r="CL76" s="27">
        <f t="shared" si="92"/>
        <v>0</v>
      </c>
      <c r="CM76" s="27">
        <f t="shared" si="92"/>
        <v>0</v>
      </c>
      <c r="CN76" s="27">
        <f t="shared" si="92"/>
        <v>0</v>
      </c>
      <c r="CO76" s="27">
        <f t="shared" si="92"/>
        <v>0</v>
      </c>
      <c r="CP76" s="27">
        <f t="shared" si="92"/>
        <v>0</v>
      </c>
      <c r="CQ76" s="42">
        <f t="shared" si="92"/>
        <v>0</v>
      </c>
      <c r="CR76" s="204"/>
      <c r="CS76" s="206"/>
      <c r="CT76" s="205"/>
      <c r="CV76" s="219"/>
      <c r="CW76" s="29">
        <f t="shared" ref="CW76:DC76" si="93">SUM(CW78:CW83)</f>
        <v>0</v>
      </c>
      <c r="CX76" s="27">
        <f t="shared" si="93"/>
        <v>0</v>
      </c>
      <c r="CY76" s="27">
        <f t="shared" si="93"/>
        <v>0</v>
      </c>
      <c r="CZ76" s="27">
        <f t="shared" si="93"/>
        <v>0</v>
      </c>
      <c r="DA76" s="27">
        <f t="shared" si="93"/>
        <v>0</v>
      </c>
      <c r="DB76" s="27">
        <f t="shared" si="93"/>
        <v>0</v>
      </c>
      <c r="DC76" s="42">
        <f t="shared" si="93"/>
        <v>0</v>
      </c>
      <c r="DD76" s="204"/>
      <c r="DE76" s="206"/>
      <c r="DF76" s="205"/>
      <c r="DH76" s="219"/>
      <c r="DI76" s="29">
        <f t="shared" ref="DI76:DO76" si="94">SUM(DI78:DI83)</f>
        <v>0</v>
      </c>
      <c r="DJ76" s="27">
        <f t="shared" si="94"/>
        <v>0</v>
      </c>
      <c r="DK76" s="27">
        <f t="shared" si="94"/>
        <v>0</v>
      </c>
      <c r="DL76" s="27">
        <f t="shared" si="94"/>
        <v>0</v>
      </c>
      <c r="DM76" s="27">
        <f t="shared" si="94"/>
        <v>0</v>
      </c>
      <c r="DN76" s="27">
        <f t="shared" si="94"/>
        <v>0</v>
      </c>
      <c r="DO76" s="42">
        <f t="shared" si="94"/>
        <v>0</v>
      </c>
      <c r="DP76" s="204"/>
      <c r="DQ76" s="206"/>
      <c r="DR76" s="205"/>
    </row>
    <row r="77" spans="1:122" s="6" customFormat="1" ht="39" customHeight="1" thickBot="1" x14ac:dyDescent="0.3">
      <c r="A77" s="1147" t="s">
        <v>26</v>
      </c>
      <c r="B77" s="1148"/>
      <c r="C77" s="1148"/>
      <c r="D77" s="1148"/>
      <c r="E77" s="1148"/>
      <c r="F77" s="1148"/>
      <c r="G77" s="1148"/>
      <c r="H77" s="1148"/>
      <c r="I77" s="1148"/>
      <c r="J77" s="1148"/>
      <c r="K77" s="1148"/>
      <c r="L77" s="1174"/>
      <c r="M77" s="1174"/>
      <c r="N77" s="1175"/>
      <c r="O77" s="12"/>
      <c r="P77" s="1231" t="s">
        <v>49</v>
      </c>
      <c r="Q77" s="1232"/>
      <c r="R77" s="1232"/>
      <c r="S77" s="1232"/>
      <c r="T77" s="1232"/>
      <c r="U77" s="1232"/>
      <c r="V77" s="1232"/>
      <c r="W77" s="1232"/>
      <c r="X77" s="1233"/>
      <c r="Y77" s="1233"/>
      <c r="Z77" s="1234"/>
      <c r="AA77" s="19"/>
      <c r="AB77" s="1208" t="s">
        <v>49</v>
      </c>
      <c r="AC77" s="1209"/>
      <c r="AD77" s="1209"/>
      <c r="AE77" s="1209"/>
      <c r="AF77" s="1209"/>
      <c r="AG77" s="1209"/>
      <c r="AH77" s="1209"/>
      <c r="AI77" s="1209"/>
      <c r="AJ77" s="1209"/>
      <c r="AK77" s="1209"/>
      <c r="AL77" s="1210"/>
      <c r="AM77" s="19"/>
      <c r="AN77" s="949" t="s">
        <v>49</v>
      </c>
      <c r="AO77" s="950"/>
      <c r="AP77" s="950"/>
      <c r="AQ77" s="950"/>
      <c r="AR77" s="950"/>
      <c r="AS77" s="950"/>
      <c r="AT77" s="950"/>
      <c r="AU77" s="950"/>
      <c r="AV77" s="950"/>
      <c r="AW77" s="950"/>
      <c r="AX77" s="951"/>
      <c r="AZ77" s="949" t="s">
        <v>49</v>
      </c>
      <c r="BA77" s="950"/>
      <c r="BB77" s="950"/>
      <c r="BC77" s="950"/>
      <c r="BD77" s="950"/>
      <c r="BE77" s="950"/>
      <c r="BF77" s="950"/>
      <c r="BG77" s="950"/>
      <c r="BH77" s="950"/>
      <c r="BI77" s="950"/>
      <c r="BJ77" s="951"/>
      <c r="BL77" s="949" t="s">
        <v>49</v>
      </c>
      <c r="BM77" s="950"/>
      <c r="BN77" s="950"/>
      <c r="BO77" s="950"/>
      <c r="BP77" s="950"/>
      <c r="BQ77" s="950"/>
      <c r="BR77" s="950"/>
      <c r="BS77" s="950"/>
      <c r="BT77" s="950"/>
      <c r="BU77" s="950"/>
      <c r="BV77" s="951"/>
      <c r="BX77" s="949" t="s">
        <v>49</v>
      </c>
      <c r="BY77" s="950"/>
      <c r="BZ77" s="950"/>
      <c r="CA77" s="950"/>
      <c r="CB77" s="950"/>
      <c r="CC77" s="950"/>
      <c r="CD77" s="950"/>
      <c r="CE77" s="950"/>
      <c r="CF77" s="950"/>
      <c r="CG77" s="950"/>
      <c r="CH77" s="951"/>
      <c r="CJ77" s="949" t="s">
        <v>49</v>
      </c>
      <c r="CK77" s="950"/>
      <c r="CL77" s="950"/>
      <c r="CM77" s="950"/>
      <c r="CN77" s="950"/>
      <c r="CO77" s="950"/>
      <c r="CP77" s="950"/>
      <c r="CQ77" s="950"/>
      <c r="CR77" s="950"/>
      <c r="CS77" s="950"/>
      <c r="CT77" s="951"/>
      <c r="CV77" s="949" t="s">
        <v>49</v>
      </c>
      <c r="CW77" s="950"/>
      <c r="CX77" s="950"/>
      <c r="CY77" s="950"/>
      <c r="CZ77" s="950"/>
      <c r="DA77" s="950"/>
      <c r="DB77" s="950"/>
      <c r="DC77" s="950"/>
      <c r="DD77" s="950"/>
      <c r="DE77" s="950"/>
      <c r="DF77" s="951"/>
      <c r="DH77" s="949" t="s">
        <v>49</v>
      </c>
      <c r="DI77" s="950"/>
      <c r="DJ77" s="950"/>
      <c r="DK77" s="950"/>
      <c r="DL77" s="950"/>
      <c r="DM77" s="950"/>
      <c r="DN77" s="950"/>
      <c r="DO77" s="950"/>
      <c r="DP77" s="950"/>
      <c r="DQ77" s="950"/>
      <c r="DR77" s="951"/>
    </row>
    <row r="78" spans="1:122" ht="66.75" customHeight="1" x14ac:dyDescent="0.25">
      <c r="A78" s="586" t="s">
        <v>410</v>
      </c>
      <c r="B78" s="592"/>
      <c r="C78" s="593"/>
      <c r="D78" s="594"/>
      <c r="E78" s="289">
        <f>Q78+AC78+AO78+BA78+BM78+BY78+CK78+CW78+DI78</f>
        <v>0</v>
      </c>
      <c r="F78" s="388">
        <f t="shared" ref="F78:K80" si="95">R78+AD78+AP78</f>
        <v>0</v>
      </c>
      <c r="G78" s="389">
        <f t="shared" si="95"/>
        <v>0</v>
      </c>
      <c r="H78" s="389">
        <f t="shared" si="95"/>
        <v>0</v>
      </c>
      <c r="I78" s="389">
        <f t="shared" si="95"/>
        <v>0</v>
      </c>
      <c r="J78" s="389">
        <f t="shared" si="95"/>
        <v>0</v>
      </c>
      <c r="K78" s="390">
        <f t="shared" si="95"/>
        <v>0</v>
      </c>
      <c r="L78" s="302">
        <f t="shared" ref="L78:N80" si="96">X78+AJ78+AV78+BH78+BT78+CF78+CR78+DD78+DP78</f>
        <v>0</v>
      </c>
      <c r="M78" s="303">
        <f t="shared" si="96"/>
        <v>0</v>
      </c>
      <c r="N78" s="304">
        <f t="shared" si="96"/>
        <v>0</v>
      </c>
      <c r="O78" s="18"/>
      <c r="P78" s="607"/>
      <c r="Q78" s="626">
        <f>V78+W78</f>
        <v>0</v>
      </c>
      <c r="R78" s="654"/>
      <c r="S78" s="655"/>
      <c r="T78" s="655"/>
      <c r="U78" s="655"/>
      <c r="V78" s="629">
        <f>R78+S78+T78+U78</f>
        <v>0</v>
      </c>
      <c r="W78" s="656"/>
      <c r="X78" s="631"/>
      <c r="Y78" s="632"/>
      <c r="Z78" s="633"/>
      <c r="AA78" s="18"/>
      <c r="AB78" s="415"/>
      <c r="AC78" s="35">
        <f>AH78+AI78</f>
        <v>0</v>
      </c>
      <c r="AD78" s="361"/>
      <c r="AE78" s="350"/>
      <c r="AF78" s="350"/>
      <c r="AG78" s="350"/>
      <c r="AH78" s="319">
        <f>AD78+AE78+AF78+AG78</f>
        <v>0</v>
      </c>
      <c r="AI78" s="364"/>
      <c r="AJ78" s="406"/>
      <c r="AK78" s="402"/>
      <c r="AL78" s="407"/>
      <c r="AM78" s="18"/>
      <c r="AN78" s="415"/>
      <c r="AO78" s="35">
        <f>AT78+AU78</f>
        <v>0</v>
      </c>
      <c r="AP78" s="361"/>
      <c r="AQ78" s="350"/>
      <c r="AR78" s="350"/>
      <c r="AS78" s="350"/>
      <c r="AT78" s="319">
        <f>AP78+AQ78+AR78+AS78</f>
        <v>0</v>
      </c>
      <c r="AU78" s="364"/>
      <c r="AV78" s="406"/>
      <c r="AW78" s="402"/>
      <c r="AX78" s="423"/>
      <c r="AZ78" s="415"/>
      <c r="BA78" s="35">
        <f>BF78+BG78</f>
        <v>0</v>
      </c>
      <c r="BB78" s="361"/>
      <c r="BC78" s="350"/>
      <c r="BD78" s="350"/>
      <c r="BE78" s="350"/>
      <c r="BF78" s="319">
        <f>BB78+BC78+BD78+BE78</f>
        <v>0</v>
      </c>
      <c r="BG78" s="364"/>
      <c r="BH78" s="406"/>
      <c r="BI78" s="402"/>
      <c r="BJ78" s="423"/>
      <c r="BL78" s="415"/>
      <c r="BM78" s="35">
        <f>BR78+BS78</f>
        <v>0</v>
      </c>
      <c r="BN78" s="361"/>
      <c r="BO78" s="350"/>
      <c r="BP78" s="350"/>
      <c r="BQ78" s="350"/>
      <c r="BR78" s="319">
        <f>BN78+BO78+BP78+BQ78</f>
        <v>0</v>
      </c>
      <c r="BS78" s="364"/>
      <c r="BT78" s="406"/>
      <c r="BU78" s="402"/>
      <c r="BV78" s="423"/>
      <c r="BX78" s="415"/>
      <c r="BY78" s="35">
        <f>CD78+CE78</f>
        <v>0</v>
      </c>
      <c r="BZ78" s="361"/>
      <c r="CA78" s="350"/>
      <c r="CB78" s="350"/>
      <c r="CC78" s="350"/>
      <c r="CD78" s="319">
        <f>BZ78+CA78+CB78+CC78</f>
        <v>0</v>
      </c>
      <c r="CE78" s="364"/>
      <c r="CF78" s="406"/>
      <c r="CG78" s="402"/>
      <c r="CH78" s="423"/>
      <c r="CJ78" s="415"/>
      <c r="CK78" s="35">
        <f>CP78+CQ78</f>
        <v>0</v>
      </c>
      <c r="CL78" s="361"/>
      <c r="CM78" s="350"/>
      <c r="CN78" s="350"/>
      <c r="CO78" s="350"/>
      <c r="CP78" s="319">
        <f>CL78+CM78+CN78+CO78</f>
        <v>0</v>
      </c>
      <c r="CQ78" s="364"/>
      <c r="CR78" s="406"/>
      <c r="CS78" s="402"/>
      <c r="CT78" s="423"/>
      <c r="CV78" s="415"/>
      <c r="CW78" s="35">
        <f>DB78+DC78</f>
        <v>0</v>
      </c>
      <c r="CX78" s="361"/>
      <c r="CY78" s="350"/>
      <c r="CZ78" s="350"/>
      <c r="DA78" s="350"/>
      <c r="DB78" s="319">
        <f>CX78+CY78+CZ78+DA78</f>
        <v>0</v>
      </c>
      <c r="DC78" s="364"/>
      <c r="DD78" s="406"/>
      <c r="DE78" s="402"/>
      <c r="DF78" s="423"/>
      <c r="DH78" s="415"/>
      <c r="DI78" s="35">
        <f>DN78+DO78</f>
        <v>0</v>
      </c>
      <c r="DJ78" s="361"/>
      <c r="DK78" s="350"/>
      <c r="DL78" s="350"/>
      <c r="DM78" s="350"/>
      <c r="DN78" s="319">
        <f>DJ78+DK78+DL78+DM78</f>
        <v>0</v>
      </c>
      <c r="DO78" s="364"/>
      <c r="DP78" s="406"/>
      <c r="DQ78" s="402"/>
      <c r="DR78" s="423"/>
    </row>
    <row r="79" spans="1:122" ht="60.75" customHeight="1" x14ac:dyDescent="0.25">
      <c r="A79" s="561" t="s">
        <v>411</v>
      </c>
      <c r="B79" s="595"/>
      <c r="C79" s="596"/>
      <c r="D79" s="597"/>
      <c r="E79" s="285">
        <f>Q79+AC79+AO79+BA79+BM79+BY79+CK79+CW79+DI79</f>
        <v>0</v>
      </c>
      <c r="F79" s="331">
        <f t="shared" si="95"/>
        <v>0</v>
      </c>
      <c r="G79" s="317">
        <f t="shared" si="95"/>
        <v>0</v>
      </c>
      <c r="H79" s="317">
        <f t="shared" si="95"/>
        <v>0</v>
      </c>
      <c r="I79" s="317">
        <f t="shared" si="95"/>
        <v>0</v>
      </c>
      <c r="J79" s="317">
        <f t="shared" si="95"/>
        <v>0</v>
      </c>
      <c r="K79" s="391">
        <f t="shared" si="95"/>
        <v>0</v>
      </c>
      <c r="L79" s="199">
        <f t="shared" si="96"/>
        <v>0</v>
      </c>
      <c r="M79" s="301">
        <f t="shared" si="96"/>
        <v>0</v>
      </c>
      <c r="N79" s="307">
        <f t="shared" si="96"/>
        <v>0</v>
      </c>
      <c r="O79" s="18"/>
      <c r="P79" s="606"/>
      <c r="Q79" s="634">
        <f>V79+W79</f>
        <v>0</v>
      </c>
      <c r="R79" s="657"/>
      <c r="S79" s="658"/>
      <c r="T79" s="658"/>
      <c r="U79" s="658"/>
      <c r="V79" s="613">
        <f>R79+S79+T79+U79</f>
        <v>0</v>
      </c>
      <c r="W79" s="659"/>
      <c r="X79" s="615"/>
      <c r="Y79" s="616"/>
      <c r="Z79" s="617"/>
      <c r="AA79" s="18"/>
      <c r="AB79" s="413"/>
      <c r="AC79" s="32">
        <f>AH79+AI79</f>
        <v>0</v>
      </c>
      <c r="AD79" s="362"/>
      <c r="AE79" s="352"/>
      <c r="AF79" s="352"/>
      <c r="AG79" s="352"/>
      <c r="AH79" s="317">
        <f>AD79+AE79+AF79+AG79</f>
        <v>0</v>
      </c>
      <c r="AI79" s="365"/>
      <c r="AJ79" s="398"/>
      <c r="AK79" s="399"/>
      <c r="AL79" s="400"/>
      <c r="AM79" s="18"/>
      <c r="AN79" s="413"/>
      <c r="AO79" s="32">
        <f>AT79+AU79</f>
        <v>0</v>
      </c>
      <c r="AP79" s="362"/>
      <c r="AQ79" s="352"/>
      <c r="AR79" s="352"/>
      <c r="AS79" s="352"/>
      <c r="AT79" s="317">
        <f>AP79+AQ79+AR79+AS79</f>
        <v>0</v>
      </c>
      <c r="AU79" s="365"/>
      <c r="AV79" s="398"/>
      <c r="AW79" s="399"/>
      <c r="AX79" s="421"/>
      <c r="AZ79" s="413"/>
      <c r="BA79" s="32">
        <f>BF79+BG79</f>
        <v>0</v>
      </c>
      <c r="BB79" s="362"/>
      <c r="BC79" s="352"/>
      <c r="BD79" s="352"/>
      <c r="BE79" s="352"/>
      <c r="BF79" s="317">
        <f>BB79+BC79+BD79+BE79</f>
        <v>0</v>
      </c>
      <c r="BG79" s="365"/>
      <c r="BH79" s="398"/>
      <c r="BI79" s="399"/>
      <c r="BJ79" s="421"/>
      <c r="BL79" s="413"/>
      <c r="BM79" s="32">
        <f>BR79+BS79</f>
        <v>0</v>
      </c>
      <c r="BN79" s="362"/>
      <c r="BO79" s="352"/>
      <c r="BP79" s="352"/>
      <c r="BQ79" s="352"/>
      <c r="BR79" s="317">
        <f>BN79+BO79+BP79+BQ79</f>
        <v>0</v>
      </c>
      <c r="BS79" s="365"/>
      <c r="BT79" s="398"/>
      <c r="BU79" s="399"/>
      <c r="BV79" s="421"/>
      <c r="BX79" s="413"/>
      <c r="BY79" s="32">
        <f>CD79+CE79</f>
        <v>0</v>
      </c>
      <c r="BZ79" s="362"/>
      <c r="CA79" s="352"/>
      <c r="CB79" s="352"/>
      <c r="CC79" s="352"/>
      <c r="CD79" s="317">
        <f>BZ79+CA79+CB79+CC79</f>
        <v>0</v>
      </c>
      <c r="CE79" s="365"/>
      <c r="CF79" s="398"/>
      <c r="CG79" s="399"/>
      <c r="CH79" s="421"/>
      <c r="CJ79" s="413"/>
      <c r="CK79" s="32">
        <f>CP79+CQ79</f>
        <v>0</v>
      </c>
      <c r="CL79" s="362"/>
      <c r="CM79" s="352"/>
      <c r="CN79" s="352"/>
      <c r="CO79" s="352"/>
      <c r="CP79" s="317">
        <f>CL79+CM79+CN79+CO79</f>
        <v>0</v>
      </c>
      <c r="CQ79" s="365"/>
      <c r="CR79" s="398"/>
      <c r="CS79" s="399"/>
      <c r="CT79" s="421"/>
      <c r="CV79" s="413"/>
      <c r="CW79" s="32">
        <f>DB79+DC79</f>
        <v>0</v>
      </c>
      <c r="CX79" s="362"/>
      <c r="CY79" s="352"/>
      <c r="CZ79" s="352"/>
      <c r="DA79" s="352"/>
      <c r="DB79" s="317">
        <f>CX79+CY79+CZ79+DA79</f>
        <v>0</v>
      </c>
      <c r="DC79" s="365"/>
      <c r="DD79" s="398"/>
      <c r="DE79" s="399"/>
      <c r="DF79" s="421"/>
      <c r="DH79" s="413"/>
      <c r="DI79" s="32">
        <f>DN79+DO79</f>
        <v>0</v>
      </c>
      <c r="DJ79" s="362"/>
      <c r="DK79" s="352"/>
      <c r="DL79" s="352"/>
      <c r="DM79" s="352"/>
      <c r="DN79" s="317">
        <f>DJ79+DK79+DL79+DM79</f>
        <v>0</v>
      </c>
      <c r="DO79" s="365"/>
      <c r="DP79" s="398"/>
      <c r="DQ79" s="399"/>
      <c r="DR79" s="421"/>
    </row>
    <row r="80" spans="1:122" ht="51.75" customHeight="1" thickBot="1" x14ac:dyDescent="0.3">
      <c r="A80" s="575" t="s">
        <v>412</v>
      </c>
      <c r="B80" s="598"/>
      <c r="C80" s="599"/>
      <c r="D80" s="600"/>
      <c r="E80" s="291">
        <f>Q80+AC80+AO80+BA80+BM80+BY80+CK80+CW80+DI80</f>
        <v>0</v>
      </c>
      <c r="F80" s="392">
        <f t="shared" si="95"/>
        <v>0</v>
      </c>
      <c r="G80" s="321">
        <f t="shared" si="95"/>
        <v>0</v>
      </c>
      <c r="H80" s="321">
        <f t="shared" si="95"/>
        <v>0</v>
      </c>
      <c r="I80" s="321">
        <f t="shared" si="95"/>
        <v>0</v>
      </c>
      <c r="J80" s="321">
        <f t="shared" si="95"/>
        <v>0</v>
      </c>
      <c r="K80" s="393">
        <f t="shared" si="95"/>
        <v>0</v>
      </c>
      <c r="L80" s="202">
        <f t="shared" si="96"/>
        <v>0</v>
      </c>
      <c r="M80" s="308">
        <f t="shared" si="96"/>
        <v>0</v>
      </c>
      <c r="N80" s="309">
        <f t="shared" si="96"/>
        <v>0</v>
      </c>
      <c r="O80" s="18"/>
      <c r="P80" s="608"/>
      <c r="Q80" s="638">
        <f>V80+W80</f>
        <v>0</v>
      </c>
      <c r="R80" s="671"/>
      <c r="S80" s="672"/>
      <c r="T80" s="672"/>
      <c r="U80" s="672"/>
      <c r="V80" s="621">
        <f>R80+S80+T80+U80</f>
        <v>0</v>
      </c>
      <c r="W80" s="673"/>
      <c r="X80" s="623"/>
      <c r="Y80" s="624"/>
      <c r="Z80" s="625"/>
      <c r="AA80" s="18"/>
      <c r="AB80" s="416"/>
      <c r="AC80" s="50">
        <f>AH80+AI80</f>
        <v>0</v>
      </c>
      <c r="AD80" s="363"/>
      <c r="AE80" s="355"/>
      <c r="AF80" s="355"/>
      <c r="AG80" s="355"/>
      <c r="AH80" s="318">
        <f>AD80+AE80+AF80+AG80</f>
        <v>0</v>
      </c>
      <c r="AI80" s="366"/>
      <c r="AJ80" s="403"/>
      <c r="AK80" s="401"/>
      <c r="AL80" s="404"/>
      <c r="AM80" s="18"/>
      <c r="AN80" s="416"/>
      <c r="AO80" s="50">
        <f>AT80+AU80</f>
        <v>0</v>
      </c>
      <c r="AP80" s="363"/>
      <c r="AQ80" s="355"/>
      <c r="AR80" s="355"/>
      <c r="AS80" s="355"/>
      <c r="AT80" s="318">
        <f>AP80+AQ80+AR80+AS80</f>
        <v>0</v>
      </c>
      <c r="AU80" s="366"/>
      <c r="AV80" s="403"/>
      <c r="AW80" s="401"/>
      <c r="AX80" s="422"/>
      <c r="AZ80" s="416"/>
      <c r="BA80" s="50">
        <f>BF80+BG80</f>
        <v>0</v>
      </c>
      <c r="BB80" s="363"/>
      <c r="BC80" s="355"/>
      <c r="BD80" s="355"/>
      <c r="BE80" s="355"/>
      <c r="BF80" s="318">
        <f>BB80+BC80+BD80+BE80</f>
        <v>0</v>
      </c>
      <c r="BG80" s="366"/>
      <c r="BH80" s="403"/>
      <c r="BI80" s="401"/>
      <c r="BJ80" s="422"/>
      <c r="BL80" s="416"/>
      <c r="BM80" s="50">
        <f>BR80+BS80</f>
        <v>0</v>
      </c>
      <c r="BN80" s="363"/>
      <c r="BO80" s="355"/>
      <c r="BP80" s="355"/>
      <c r="BQ80" s="355"/>
      <c r="BR80" s="318">
        <f>BN80+BO80+BP80+BQ80</f>
        <v>0</v>
      </c>
      <c r="BS80" s="366"/>
      <c r="BT80" s="403"/>
      <c r="BU80" s="401"/>
      <c r="BV80" s="422"/>
      <c r="BX80" s="416"/>
      <c r="BY80" s="50">
        <f>CD80+CE80</f>
        <v>0</v>
      </c>
      <c r="BZ80" s="363"/>
      <c r="CA80" s="355"/>
      <c r="CB80" s="355"/>
      <c r="CC80" s="355"/>
      <c r="CD80" s="318">
        <f>BZ80+CA80+CB80+CC80</f>
        <v>0</v>
      </c>
      <c r="CE80" s="366"/>
      <c r="CF80" s="403"/>
      <c r="CG80" s="401"/>
      <c r="CH80" s="422"/>
      <c r="CJ80" s="416"/>
      <c r="CK80" s="50">
        <f>CP80+CQ80</f>
        <v>0</v>
      </c>
      <c r="CL80" s="363"/>
      <c r="CM80" s="355"/>
      <c r="CN80" s="355"/>
      <c r="CO80" s="355"/>
      <c r="CP80" s="318">
        <f>CL80+CM80+CN80+CO80</f>
        <v>0</v>
      </c>
      <c r="CQ80" s="366"/>
      <c r="CR80" s="403"/>
      <c r="CS80" s="401"/>
      <c r="CT80" s="422"/>
      <c r="CV80" s="416"/>
      <c r="CW80" s="50">
        <f>DB80+DC80</f>
        <v>0</v>
      </c>
      <c r="CX80" s="363"/>
      <c r="CY80" s="355"/>
      <c r="CZ80" s="355"/>
      <c r="DA80" s="355"/>
      <c r="DB80" s="318">
        <f>CX80+CY80+CZ80+DA80</f>
        <v>0</v>
      </c>
      <c r="DC80" s="366"/>
      <c r="DD80" s="403"/>
      <c r="DE80" s="401"/>
      <c r="DF80" s="422"/>
      <c r="DH80" s="416"/>
      <c r="DI80" s="50">
        <f>DN80+DO80</f>
        <v>0</v>
      </c>
      <c r="DJ80" s="363"/>
      <c r="DK80" s="355"/>
      <c r="DL80" s="355"/>
      <c r="DM80" s="355"/>
      <c r="DN80" s="318">
        <f>DJ80+DK80+DL80+DM80</f>
        <v>0</v>
      </c>
      <c r="DO80" s="366"/>
      <c r="DP80" s="403"/>
      <c r="DQ80" s="401"/>
      <c r="DR80" s="422"/>
    </row>
    <row r="81" spans="1:122" ht="21" customHeight="1" thickBot="1" x14ac:dyDescent="0.3">
      <c r="A81" s="1147" t="s">
        <v>27</v>
      </c>
      <c r="B81" s="1148"/>
      <c r="C81" s="1148"/>
      <c r="D81" s="1148"/>
      <c r="E81" s="1148"/>
      <c r="F81" s="1148"/>
      <c r="G81" s="1148"/>
      <c r="H81" s="1148"/>
      <c r="I81" s="1148"/>
      <c r="J81" s="1148"/>
      <c r="K81" s="1148"/>
      <c r="L81" s="1148"/>
      <c r="M81" s="1148"/>
      <c r="N81" s="1149"/>
      <c r="O81" s="12"/>
      <c r="P81" s="1211" t="s">
        <v>50</v>
      </c>
      <c r="Q81" s="1193"/>
      <c r="R81" s="1193"/>
      <c r="S81" s="1193"/>
      <c r="T81" s="1193"/>
      <c r="U81" s="1193"/>
      <c r="V81" s="1193"/>
      <c r="W81" s="1193"/>
      <c r="X81" s="1193"/>
      <c r="Y81" s="1193"/>
      <c r="Z81" s="1194"/>
      <c r="AA81" s="20"/>
      <c r="AB81" s="924" t="s">
        <v>50</v>
      </c>
      <c r="AC81" s="925"/>
      <c r="AD81" s="925"/>
      <c r="AE81" s="925"/>
      <c r="AF81" s="925"/>
      <c r="AG81" s="925"/>
      <c r="AH81" s="925"/>
      <c r="AI81" s="925"/>
      <c r="AJ81" s="925"/>
      <c r="AK81" s="925"/>
      <c r="AL81" s="926"/>
      <c r="AM81" s="20"/>
      <c r="AN81" s="924" t="s">
        <v>50</v>
      </c>
      <c r="AO81" s="925"/>
      <c r="AP81" s="925"/>
      <c r="AQ81" s="925"/>
      <c r="AR81" s="925"/>
      <c r="AS81" s="925"/>
      <c r="AT81" s="925"/>
      <c r="AU81" s="925"/>
      <c r="AV81" s="925"/>
      <c r="AW81" s="925"/>
      <c r="AX81" s="926"/>
      <c r="AZ81" s="924" t="s">
        <v>50</v>
      </c>
      <c r="BA81" s="925"/>
      <c r="BB81" s="925"/>
      <c r="BC81" s="925"/>
      <c r="BD81" s="925"/>
      <c r="BE81" s="925"/>
      <c r="BF81" s="925"/>
      <c r="BG81" s="925"/>
      <c r="BH81" s="925"/>
      <c r="BI81" s="925"/>
      <c r="BJ81" s="926"/>
      <c r="BL81" s="924" t="s">
        <v>50</v>
      </c>
      <c r="BM81" s="925"/>
      <c r="BN81" s="925"/>
      <c r="BO81" s="925"/>
      <c r="BP81" s="925"/>
      <c r="BQ81" s="925"/>
      <c r="BR81" s="925"/>
      <c r="BS81" s="925"/>
      <c r="BT81" s="925"/>
      <c r="BU81" s="925"/>
      <c r="BV81" s="926"/>
      <c r="BX81" s="924" t="s">
        <v>50</v>
      </c>
      <c r="BY81" s="925"/>
      <c r="BZ81" s="925"/>
      <c r="CA81" s="925"/>
      <c r="CB81" s="925"/>
      <c r="CC81" s="925"/>
      <c r="CD81" s="925"/>
      <c r="CE81" s="925"/>
      <c r="CF81" s="925"/>
      <c r="CG81" s="925"/>
      <c r="CH81" s="926"/>
      <c r="CJ81" s="924" t="s">
        <v>50</v>
      </c>
      <c r="CK81" s="925"/>
      <c r="CL81" s="925"/>
      <c r="CM81" s="925"/>
      <c r="CN81" s="925"/>
      <c r="CO81" s="925"/>
      <c r="CP81" s="925"/>
      <c r="CQ81" s="925"/>
      <c r="CR81" s="925"/>
      <c r="CS81" s="925"/>
      <c r="CT81" s="926"/>
      <c r="CV81" s="924" t="s">
        <v>50</v>
      </c>
      <c r="CW81" s="925"/>
      <c r="CX81" s="925"/>
      <c r="CY81" s="925"/>
      <c r="CZ81" s="925"/>
      <c r="DA81" s="925"/>
      <c r="DB81" s="925"/>
      <c r="DC81" s="925"/>
      <c r="DD81" s="925"/>
      <c r="DE81" s="925"/>
      <c r="DF81" s="926"/>
      <c r="DH81" s="924" t="s">
        <v>50</v>
      </c>
      <c r="DI81" s="925"/>
      <c r="DJ81" s="925"/>
      <c r="DK81" s="925"/>
      <c r="DL81" s="925"/>
      <c r="DM81" s="925"/>
      <c r="DN81" s="925"/>
      <c r="DO81" s="925"/>
      <c r="DP81" s="925"/>
      <c r="DQ81" s="925"/>
      <c r="DR81" s="926"/>
    </row>
    <row r="82" spans="1:122" ht="65.25" customHeight="1" x14ac:dyDescent="0.25">
      <c r="A82" s="586" t="s">
        <v>413</v>
      </c>
      <c r="B82" s="592"/>
      <c r="C82" s="593"/>
      <c r="D82" s="594"/>
      <c r="E82" s="289">
        <f>Q82+AC82+AO82+BA82+BM82+BY82+CK82+CW82+DI82</f>
        <v>0</v>
      </c>
      <c r="F82" s="388">
        <f t="shared" ref="F82:K83" si="97">R82+AD82+AP82</f>
        <v>0</v>
      </c>
      <c r="G82" s="389">
        <f t="shared" si="97"/>
        <v>0</v>
      </c>
      <c r="H82" s="389">
        <f t="shared" si="97"/>
        <v>0</v>
      </c>
      <c r="I82" s="389">
        <f t="shared" si="97"/>
        <v>0</v>
      </c>
      <c r="J82" s="389">
        <f t="shared" si="97"/>
        <v>0</v>
      </c>
      <c r="K82" s="390">
        <f t="shared" si="97"/>
        <v>0</v>
      </c>
      <c r="L82" s="381">
        <f t="shared" ref="L82:N83" si="98">X82+AJ82+AV82+BH82+BT82+CF82+CR82+DD82+DP82</f>
        <v>0</v>
      </c>
      <c r="M82" s="380">
        <f t="shared" si="98"/>
        <v>0</v>
      </c>
      <c r="N82" s="378">
        <f t="shared" si="98"/>
        <v>0</v>
      </c>
      <c r="O82" s="18"/>
      <c r="P82" s="605"/>
      <c r="Q82" s="626">
        <f>V82+W82</f>
        <v>0</v>
      </c>
      <c r="R82" s="654"/>
      <c r="S82" s="655"/>
      <c r="T82" s="655"/>
      <c r="U82" s="655"/>
      <c r="V82" s="629">
        <f>R82+S82+T82+U82</f>
        <v>0</v>
      </c>
      <c r="W82" s="656"/>
      <c r="X82" s="631"/>
      <c r="Y82" s="632"/>
      <c r="Z82" s="633"/>
      <c r="AA82" s="18"/>
      <c r="AB82" s="412"/>
      <c r="AC82" s="35">
        <f>AH82+AI82</f>
        <v>0</v>
      </c>
      <c r="AD82" s="349"/>
      <c r="AE82" s="350"/>
      <c r="AF82" s="350"/>
      <c r="AG82" s="350"/>
      <c r="AH82" s="319">
        <f>AD82+AE82+AF82+AG82</f>
        <v>0</v>
      </c>
      <c r="AI82" s="353"/>
      <c r="AJ82" s="406"/>
      <c r="AK82" s="402"/>
      <c r="AL82" s="407"/>
      <c r="AM82" s="18"/>
      <c r="AN82" s="412"/>
      <c r="AO82" s="35">
        <f>AT82+AU82</f>
        <v>0</v>
      </c>
      <c r="AP82" s="349"/>
      <c r="AQ82" s="350"/>
      <c r="AR82" s="350"/>
      <c r="AS82" s="350"/>
      <c r="AT82" s="319">
        <f>AP82+AQ82+AR82+AS82</f>
        <v>0</v>
      </c>
      <c r="AU82" s="353"/>
      <c r="AV82" s="406"/>
      <c r="AW82" s="402"/>
      <c r="AX82" s="423"/>
      <c r="AZ82" s="412"/>
      <c r="BA82" s="35">
        <f>BF82+BG82</f>
        <v>0</v>
      </c>
      <c r="BB82" s="349"/>
      <c r="BC82" s="350"/>
      <c r="BD82" s="350"/>
      <c r="BE82" s="350"/>
      <c r="BF82" s="319">
        <f>BB82+BC82+BD82+BE82</f>
        <v>0</v>
      </c>
      <c r="BG82" s="353"/>
      <c r="BH82" s="406"/>
      <c r="BI82" s="402"/>
      <c r="BJ82" s="423"/>
      <c r="BL82" s="412"/>
      <c r="BM82" s="35">
        <f>BR82+BS82</f>
        <v>0</v>
      </c>
      <c r="BN82" s="349"/>
      <c r="BO82" s="350"/>
      <c r="BP82" s="350"/>
      <c r="BQ82" s="350"/>
      <c r="BR82" s="319">
        <f>BN82+BO82+BP82+BQ82</f>
        <v>0</v>
      </c>
      <c r="BS82" s="353"/>
      <c r="BT82" s="406"/>
      <c r="BU82" s="402"/>
      <c r="BV82" s="423"/>
      <c r="BX82" s="412"/>
      <c r="BY82" s="35">
        <f>CD82+CE82</f>
        <v>0</v>
      </c>
      <c r="BZ82" s="349"/>
      <c r="CA82" s="350"/>
      <c r="CB82" s="350"/>
      <c r="CC82" s="350"/>
      <c r="CD82" s="319">
        <f>BZ82+CA82+CB82+CC82</f>
        <v>0</v>
      </c>
      <c r="CE82" s="353"/>
      <c r="CF82" s="406"/>
      <c r="CG82" s="402"/>
      <c r="CH82" s="423"/>
      <c r="CJ82" s="412"/>
      <c r="CK82" s="35">
        <f>CP82+CQ82</f>
        <v>0</v>
      </c>
      <c r="CL82" s="349"/>
      <c r="CM82" s="350"/>
      <c r="CN82" s="350"/>
      <c r="CO82" s="350"/>
      <c r="CP82" s="319">
        <f>CL82+CM82+CN82+CO82</f>
        <v>0</v>
      </c>
      <c r="CQ82" s="353"/>
      <c r="CR82" s="406"/>
      <c r="CS82" s="402"/>
      <c r="CT82" s="423"/>
      <c r="CV82" s="412"/>
      <c r="CW82" s="35">
        <f>DB82+DC82</f>
        <v>0</v>
      </c>
      <c r="CX82" s="349"/>
      <c r="CY82" s="350"/>
      <c r="CZ82" s="350"/>
      <c r="DA82" s="350"/>
      <c r="DB82" s="319">
        <f>CX82+CY82+CZ82+DA82</f>
        <v>0</v>
      </c>
      <c r="DC82" s="353"/>
      <c r="DD82" s="406"/>
      <c r="DE82" s="402"/>
      <c r="DF82" s="423"/>
      <c r="DH82" s="412"/>
      <c r="DI82" s="35">
        <f>DN82+DO82</f>
        <v>0</v>
      </c>
      <c r="DJ82" s="349"/>
      <c r="DK82" s="350"/>
      <c r="DL82" s="350"/>
      <c r="DM82" s="350"/>
      <c r="DN82" s="319">
        <f>DJ82+DK82+DL82+DM82</f>
        <v>0</v>
      </c>
      <c r="DO82" s="353"/>
      <c r="DP82" s="406"/>
      <c r="DQ82" s="402"/>
      <c r="DR82" s="423"/>
    </row>
    <row r="83" spans="1:122" ht="62.25" customHeight="1" thickBot="1" x14ac:dyDescent="0.3">
      <c r="A83" s="575" t="s">
        <v>414</v>
      </c>
      <c r="B83" s="598"/>
      <c r="C83" s="599"/>
      <c r="D83" s="600"/>
      <c r="E83" s="291">
        <f>Q83+AC83+AO83+BA83+BM83+BY83+CK83+CW83+DI83</f>
        <v>0</v>
      </c>
      <c r="F83" s="332">
        <f t="shared" si="97"/>
        <v>0</v>
      </c>
      <c r="G83" s="320">
        <f t="shared" si="97"/>
        <v>0</v>
      </c>
      <c r="H83" s="320">
        <f t="shared" si="97"/>
        <v>0</v>
      </c>
      <c r="I83" s="320">
        <f t="shared" si="97"/>
        <v>0</v>
      </c>
      <c r="J83" s="320">
        <f t="shared" si="97"/>
        <v>0</v>
      </c>
      <c r="K83" s="394">
        <f t="shared" si="97"/>
        <v>0</v>
      </c>
      <c r="L83" s="202">
        <f t="shared" si="98"/>
        <v>0</v>
      </c>
      <c r="M83" s="308">
        <f t="shared" si="98"/>
        <v>0</v>
      </c>
      <c r="N83" s="309">
        <f t="shared" si="98"/>
        <v>0</v>
      </c>
      <c r="O83" s="18"/>
      <c r="P83" s="609"/>
      <c r="Q83" s="674">
        <f>V83+W83</f>
        <v>0</v>
      </c>
      <c r="R83" s="675"/>
      <c r="S83" s="676"/>
      <c r="T83" s="676"/>
      <c r="U83" s="676"/>
      <c r="V83" s="677">
        <f>R83+S83+T83+U83</f>
        <v>0</v>
      </c>
      <c r="W83" s="678"/>
      <c r="X83" s="643"/>
      <c r="Y83" s="644"/>
      <c r="Z83" s="645"/>
      <c r="AA83" s="18"/>
      <c r="AB83" s="417"/>
      <c r="AC83" s="33">
        <f>AH83+AI83</f>
        <v>0</v>
      </c>
      <c r="AD83" s="356"/>
      <c r="AE83" s="357"/>
      <c r="AF83" s="357"/>
      <c r="AG83" s="357"/>
      <c r="AH83" s="321">
        <f>AD83+AE83+AF83+AG83</f>
        <v>0</v>
      </c>
      <c r="AI83" s="358"/>
      <c r="AJ83" s="409"/>
      <c r="AK83" s="410"/>
      <c r="AL83" s="411"/>
      <c r="AM83" s="18"/>
      <c r="AN83" s="417"/>
      <c r="AO83" s="33">
        <f>AT83+AU83</f>
        <v>0</v>
      </c>
      <c r="AP83" s="356"/>
      <c r="AQ83" s="357"/>
      <c r="AR83" s="357"/>
      <c r="AS83" s="357"/>
      <c r="AT83" s="321">
        <f>AP83+AQ83+AR83+AS83</f>
        <v>0</v>
      </c>
      <c r="AU83" s="358"/>
      <c r="AV83" s="409"/>
      <c r="AW83" s="410"/>
      <c r="AX83" s="424"/>
      <c r="AZ83" s="417"/>
      <c r="BA83" s="33">
        <f>BF83+BG83</f>
        <v>0</v>
      </c>
      <c r="BB83" s="356"/>
      <c r="BC83" s="357"/>
      <c r="BD83" s="357"/>
      <c r="BE83" s="357"/>
      <c r="BF83" s="321">
        <f>BB83+BC83+BD83+BE83</f>
        <v>0</v>
      </c>
      <c r="BG83" s="358"/>
      <c r="BH83" s="409"/>
      <c r="BI83" s="410"/>
      <c r="BJ83" s="424"/>
      <c r="BL83" s="417"/>
      <c r="BM83" s="33">
        <f>BR83+BS83</f>
        <v>0</v>
      </c>
      <c r="BN83" s="356"/>
      <c r="BO83" s="357"/>
      <c r="BP83" s="357"/>
      <c r="BQ83" s="357"/>
      <c r="BR83" s="321">
        <f>BN83+BO83+BP83+BQ83</f>
        <v>0</v>
      </c>
      <c r="BS83" s="358"/>
      <c r="BT83" s="409"/>
      <c r="BU83" s="410"/>
      <c r="BV83" s="424"/>
      <c r="BX83" s="417"/>
      <c r="BY83" s="33">
        <f>CD83+CE83</f>
        <v>0</v>
      </c>
      <c r="BZ83" s="356"/>
      <c r="CA83" s="357"/>
      <c r="CB83" s="357"/>
      <c r="CC83" s="357"/>
      <c r="CD83" s="321">
        <f>BZ83+CA83+CB83+CC83</f>
        <v>0</v>
      </c>
      <c r="CE83" s="358"/>
      <c r="CF83" s="409"/>
      <c r="CG83" s="410"/>
      <c r="CH83" s="424"/>
      <c r="CJ83" s="417"/>
      <c r="CK83" s="33">
        <f>CP83+CQ83</f>
        <v>0</v>
      </c>
      <c r="CL83" s="356"/>
      <c r="CM83" s="357"/>
      <c r="CN83" s="357"/>
      <c r="CO83" s="357"/>
      <c r="CP83" s="321">
        <f>CL83+CM83+CN83+CO83</f>
        <v>0</v>
      </c>
      <c r="CQ83" s="358"/>
      <c r="CR83" s="409"/>
      <c r="CS83" s="410"/>
      <c r="CT83" s="424"/>
      <c r="CV83" s="417"/>
      <c r="CW83" s="33">
        <f>DB83+DC83</f>
        <v>0</v>
      </c>
      <c r="CX83" s="356"/>
      <c r="CY83" s="357"/>
      <c r="CZ83" s="357"/>
      <c r="DA83" s="357"/>
      <c r="DB83" s="321">
        <f>CX83+CY83+CZ83+DA83</f>
        <v>0</v>
      </c>
      <c r="DC83" s="358"/>
      <c r="DD83" s="409"/>
      <c r="DE83" s="410"/>
      <c r="DF83" s="424"/>
      <c r="DH83" s="417"/>
      <c r="DI83" s="33">
        <f>DN83+DO83</f>
        <v>0</v>
      </c>
      <c r="DJ83" s="356"/>
      <c r="DK83" s="357"/>
      <c r="DL83" s="357"/>
      <c r="DM83" s="357"/>
      <c r="DN83" s="321">
        <f>DJ83+DK83+DL83+DM83</f>
        <v>0</v>
      </c>
      <c r="DO83" s="358"/>
      <c r="DP83" s="409"/>
      <c r="DQ83" s="410"/>
      <c r="DR83" s="424"/>
    </row>
    <row r="84" spans="1:122" ht="42.75" customHeight="1" thickBot="1" x14ac:dyDescent="0.3">
      <c r="A84" s="946" t="s">
        <v>90</v>
      </c>
      <c r="B84" s="947"/>
      <c r="C84" s="947"/>
      <c r="D84" s="948"/>
      <c r="E84" s="153">
        <f>Q84+AC84+AO84+BA84+BM84+BY84+CK84+CW84+DI84</f>
        <v>373893.09</v>
      </c>
      <c r="F84" s="71">
        <f t="shared" ref="F84:K84" si="99">R84+AD84+AP84+BB84+BN84+BZ84+CL84+CX84+DJ84</f>
        <v>0</v>
      </c>
      <c r="G84" s="71">
        <f t="shared" si="99"/>
        <v>0</v>
      </c>
      <c r="H84" s="71">
        <f t="shared" si="99"/>
        <v>0</v>
      </c>
      <c r="I84" s="71">
        <f t="shared" si="99"/>
        <v>105093.09000000003</v>
      </c>
      <c r="J84" s="71">
        <f t="shared" si="99"/>
        <v>105093.09000000003</v>
      </c>
      <c r="K84" s="395">
        <f t="shared" si="99"/>
        <v>268800</v>
      </c>
      <c r="L84" s="310"/>
      <c r="M84" s="311"/>
      <c r="N84" s="312"/>
      <c r="O84" s="3"/>
      <c r="P84" s="679"/>
      <c r="Q84" s="680">
        <f>Q10+Q12+Q13+Q14+Q15+Q16+Q17+Q18+Q19+Q22+Q24+Q26+Q27+Q28+Q29+Q31+Q32+Q33+Q34+Q35+Q37+Q38+Q39+Q40+Q42+Q44+Q45+Q46+Q47+Q48+Q52+Q53+Q54+Q56+Q60+Q61+Q66+Q67+Q70+Q71+Q72+Q73+Q78+Q79+Q80+Q82+Q83</f>
        <v>373893.09</v>
      </c>
      <c r="R84" s="680">
        <f t="shared" ref="R84:W84" si="100">R10+R12+R13+R14+R15+R16+R17+R18+R19+R22+R24+R26+R27+R28+R29+R31+R32+R33+R34+R35+R37+R38+R39+R40+R42+R44+R45+R46+R47+R48+R52+R53+R54+R56+R60+R61+R66+R67+R70+R71+R72+R73+R78+R79+R80+R82+R83</f>
        <v>0</v>
      </c>
      <c r="S84" s="680">
        <f t="shared" si="100"/>
        <v>0</v>
      </c>
      <c r="T84" s="680">
        <f t="shared" si="100"/>
        <v>0</v>
      </c>
      <c r="U84" s="680">
        <f t="shared" si="100"/>
        <v>105093.09000000003</v>
      </c>
      <c r="V84" s="680">
        <f t="shared" si="100"/>
        <v>105093.09000000003</v>
      </c>
      <c r="W84" s="680">
        <f t="shared" si="100"/>
        <v>268800</v>
      </c>
      <c r="X84" s="681"/>
      <c r="Y84" s="682"/>
      <c r="Z84" s="683"/>
      <c r="AA84" s="3"/>
      <c r="AB84" s="125"/>
      <c r="AC84" s="97">
        <f>AC10+AC12+AC13+AC14+AC15+AC16+AC17+AC18+AC19+AC22+AC24+AC26+AC27+AC28+AC29+AC31+AC32+AC33+AC34+AC35+AC37+AC38+AC39+AC40+AC42+AC44+AC45+AC46+AC47+AC48+AC52+AC53+AC54+AC56+AC60+AC61+AC66+AC67+AC70+AC71+AC72+AC73+AC78+AC79+AC80+AC82+AC83</f>
        <v>0</v>
      </c>
      <c r="AD84" s="97">
        <f t="shared" ref="AD84:AI84" si="101">AD10+AD12+AD13+AD14+AD15+AD16+AD17+AD18+AD19+AD22+AD24+AD26+AD27+AD28+AD29+AD31+AD32+AD33+AD34+AD35+AD37+AD38+AD39+AD40+AD42+AD44+AD45+AD46+AD47+AD48+AD52+AD53+AD54+AD56+AD60+AD61+AD66+AD67+AD70+AD71+AD72+AD73+AD78+AD79+AD80+AD82+AD83</f>
        <v>0</v>
      </c>
      <c r="AE84" s="97">
        <f t="shared" si="101"/>
        <v>0</v>
      </c>
      <c r="AF84" s="97">
        <f t="shared" si="101"/>
        <v>0</v>
      </c>
      <c r="AG84" s="97">
        <f t="shared" si="101"/>
        <v>0</v>
      </c>
      <c r="AH84" s="97">
        <f t="shared" si="101"/>
        <v>0</v>
      </c>
      <c r="AI84" s="97">
        <f t="shared" si="101"/>
        <v>0</v>
      </c>
      <c r="AJ84" s="207"/>
      <c r="AK84" s="208"/>
      <c r="AL84" s="209"/>
      <c r="AM84" s="3"/>
      <c r="AN84" s="125"/>
      <c r="AO84" s="97">
        <f t="shared" ref="AO84:AU84" si="102">AO10+AO12+AO13+AO14+AO15+AO16+AO17+AO18+AO19+AO22+AO24+AO26+AO27+AO28+AO29+AO31+AO32+AO33+AO34+AO35+AO37+AO38+AO39+AO40+AO42+AO44+AO45+AO46+AO47+AO48+AO52+AO53+AO54+AO56+AO60+AO61+AO66+AO67+AO70+AO71+AO72+AO73+AO78+AO79+AO80+AO82+AO83</f>
        <v>0</v>
      </c>
      <c r="AP84" s="97">
        <f t="shared" si="102"/>
        <v>0</v>
      </c>
      <c r="AQ84" s="97">
        <f t="shared" si="102"/>
        <v>0</v>
      </c>
      <c r="AR84" s="97">
        <f t="shared" si="102"/>
        <v>0</v>
      </c>
      <c r="AS84" s="97">
        <f t="shared" si="102"/>
        <v>0</v>
      </c>
      <c r="AT84" s="97">
        <f t="shared" si="102"/>
        <v>0</v>
      </c>
      <c r="AU84" s="97">
        <f t="shared" si="102"/>
        <v>0</v>
      </c>
      <c r="AV84" s="207"/>
      <c r="AW84" s="208"/>
      <c r="AX84" s="209"/>
      <c r="AZ84" s="125"/>
      <c r="BA84" s="97">
        <f t="shared" ref="BA84:BG84" si="103">BA10+BA12+BA13+BA14+BA15+BA16+BA17+BA18+BA19+BA22+BA24+BA26+BA27+BA28+BA29+BA31+BA32+BA33+BA34+BA35+BA37+BA38+BA39+BA40+BA42+BA44+BA45+BA46+BA47+BA48+BA52+BA53+BA54+BA56+BA60+BA61+BA66+BA67+BA70+BA71+BA72+BA73+BA78+BA79+BA80+BA82+BA83</f>
        <v>0</v>
      </c>
      <c r="BB84" s="97">
        <f t="shared" si="103"/>
        <v>0</v>
      </c>
      <c r="BC84" s="97">
        <f t="shared" si="103"/>
        <v>0</v>
      </c>
      <c r="BD84" s="97">
        <f t="shared" si="103"/>
        <v>0</v>
      </c>
      <c r="BE84" s="97">
        <f t="shared" si="103"/>
        <v>0</v>
      </c>
      <c r="BF84" s="97">
        <f t="shared" si="103"/>
        <v>0</v>
      </c>
      <c r="BG84" s="97">
        <f t="shared" si="103"/>
        <v>0</v>
      </c>
      <c r="BH84" s="207"/>
      <c r="BI84" s="208"/>
      <c r="BJ84" s="209"/>
      <c r="BL84" s="125"/>
      <c r="BM84" s="97">
        <f t="shared" ref="BM84:BS84" si="104">BM10+BM12+BM13+BM14+BM15+BM16+BM17+BM18+BM19+BM22+BM24+BM26+BM27+BM28+BM29+BM31+BM32+BM33+BM34+BM35+BM37+BM38+BM39+BM40+BM42+BM44+BM45+BM46+BM47+BM48+BM52+BM53+BM54+BM56+BM60+BM61+BM66+BM67+BM70+BM71+BM72+BM73+BM78+BM79+BM80+BM82+BM83</f>
        <v>0</v>
      </c>
      <c r="BN84" s="97">
        <f t="shared" si="104"/>
        <v>0</v>
      </c>
      <c r="BO84" s="97">
        <f t="shared" si="104"/>
        <v>0</v>
      </c>
      <c r="BP84" s="97">
        <f t="shared" si="104"/>
        <v>0</v>
      </c>
      <c r="BQ84" s="97">
        <f t="shared" si="104"/>
        <v>0</v>
      </c>
      <c r="BR84" s="97">
        <f t="shared" si="104"/>
        <v>0</v>
      </c>
      <c r="BS84" s="97">
        <f t="shared" si="104"/>
        <v>0</v>
      </c>
      <c r="BT84" s="207"/>
      <c r="BU84" s="208"/>
      <c r="BV84" s="209"/>
      <c r="BX84" s="125"/>
      <c r="BY84" s="97">
        <f t="shared" ref="BY84:CE84" si="105">BY10+BY12+BY13+BY14+BY15+BY16+BY17+BY18+BY19+BY22+BY24+BY26+BY27+BY28+BY29+BY31+BY32+BY33+BY34+BY35+BY37+BY38+BY39+BY40+BY42+BY44+BY45+BY46+BY47+BY48+BY52+BY53+BY54+BY56+BY60+BY61+BY66+BY67+BY70+BY71+BY72+BY73+BY78+BY79+BY80+BY82+BY83</f>
        <v>0</v>
      </c>
      <c r="BZ84" s="97">
        <f t="shared" si="105"/>
        <v>0</v>
      </c>
      <c r="CA84" s="97">
        <f t="shared" si="105"/>
        <v>0</v>
      </c>
      <c r="CB84" s="97">
        <f t="shared" si="105"/>
        <v>0</v>
      </c>
      <c r="CC84" s="97">
        <f t="shared" si="105"/>
        <v>0</v>
      </c>
      <c r="CD84" s="97">
        <f t="shared" si="105"/>
        <v>0</v>
      </c>
      <c r="CE84" s="97">
        <f t="shared" si="105"/>
        <v>0</v>
      </c>
      <c r="CF84" s="207"/>
      <c r="CG84" s="208"/>
      <c r="CH84" s="209"/>
      <c r="CJ84" s="125"/>
      <c r="CK84" s="97">
        <f t="shared" ref="CK84:CQ84" si="106">CK10+CK12+CK13+CK14+CK15+CK16+CK17+CK18+CK19+CK22+CK24+CK26+CK27+CK28+CK29+CK31+CK32+CK33+CK34+CK35+CK37+CK38+CK39+CK40+CK42+CK44+CK45+CK46+CK47+CK48+CK52+CK53+CK54+CK56+CK60+CK61+CK66+CK67+CK70+CK71+CK72+CK73+CK78+CK79+CK80+CK82+CK83</f>
        <v>0</v>
      </c>
      <c r="CL84" s="97">
        <f t="shared" si="106"/>
        <v>0</v>
      </c>
      <c r="CM84" s="97">
        <f t="shared" si="106"/>
        <v>0</v>
      </c>
      <c r="CN84" s="97">
        <f t="shared" si="106"/>
        <v>0</v>
      </c>
      <c r="CO84" s="97">
        <f t="shared" si="106"/>
        <v>0</v>
      </c>
      <c r="CP84" s="97">
        <f t="shared" si="106"/>
        <v>0</v>
      </c>
      <c r="CQ84" s="97">
        <f t="shared" si="106"/>
        <v>0</v>
      </c>
      <c r="CR84" s="207"/>
      <c r="CS84" s="208"/>
      <c r="CT84" s="209"/>
      <c r="CV84" s="125"/>
      <c r="CW84" s="97">
        <f t="shared" ref="CW84:DC84" si="107">CW10+CW12+CW13+CW14+CW15+CW16+CW17+CW18+CW19+CW22+CW24+CW26+CW27+CW28+CW29+CW31+CW32+CW33+CW34+CW35+CW37+CW38+CW39+CW40+CW42+CW44+CW45+CW46+CW47+CW48+CW52+CW53+CW54+CW56+CW60+CW61+CW66+CW67+CW70+CW71+CW72+CW73+CW78+CW79+CW80+CW82+CW83</f>
        <v>0</v>
      </c>
      <c r="CX84" s="97">
        <f t="shared" si="107"/>
        <v>0</v>
      </c>
      <c r="CY84" s="97">
        <f t="shared" si="107"/>
        <v>0</v>
      </c>
      <c r="CZ84" s="97">
        <f t="shared" si="107"/>
        <v>0</v>
      </c>
      <c r="DA84" s="97">
        <f t="shared" si="107"/>
        <v>0</v>
      </c>
      <c r="DB84" s="97">
        <f t="shared" si="107"/>
        <v>0</v>
      </c>
      <c r="DC84" s="97">
        <f t="shared" si="107"/>
        <v>0</v>
      </c>
      <c r="DD84" s="207"/>
      <c r="DE84" s="208"/>
      <c r="DF84" s="209"/>
      <c r="DH84" s="125"/>
      <c r="DI84" s="97">
        <f t="shared" ref="DI84:DO84" si="108">DI10+DI12+DI13+DI14+DI15+DI16+DI17+DI18+DI19+DI22+DI24+DI26+DI27+DI28+DI29+DI31+DI32+DI33+DI34+DI35+DI37+DI38+DI39+DI40+DI42+DI44+DI45+DI46+DI47+DI48+DI52+DI53+DI54+DI56+DI60+DI61+DI66+DI67+DI70+DI71+DI72+DI73+DI78+DI79+DI80+DI82+DI83</f>
        <v>0</v>
      </c>
      <c r="DJ84" s="97">
        <f t="shared" si="108"/>
        <v>0</v>
      </c>
      <c r="DK84" s="97">
        <f t="shared" si="108"/>
        <v>0</v>
      </c>
      <c r="DL84" s="97">
        <f t="shared" si="108"/>
        <v>0</v>
      </c>
      <c r="DM84" s="97">
        <f t="shared" si="108"/>
        <v>0</v>
      </c>
      <c r="DN84" s="97">
        <f t="shared" si="108"/>
        <v>0</v>
      </c>
      <c r="DO84" s="97">
        <f t="shared" si="108"/>
        <v>0</v>
      </c>
      <c r="DP84" s="207"/>
      <c r="DQ84" s="208"/>
      <c r="DR84" s="209"/>
    </row>
  </sheetData>
  <sheetProtection algorithmName="SHA-512" hashValue="4zepx5+Cx3mpgCVt3OM5u4YnP6Y9/W1NlPGC5TeduFiqcqRS5y7lS1BsPpGbQU+/9rPUH0JUbszxrYwdsZlR9g==" saltValue="q47SSmPJo7iKm6+IjzKccQ==" spinCount="100000" sheet="1" objects="1" scenarios="1"/>
  <mergeCells count="1344">
    <mergeCell ref="Z35:Z36"/>
    <mergeCell ref="X42:X43"/>
    <mergeCell ref="P49:Z49"/>
    <mergeCell ref="Q35:Q36"/>
    <mergeCell ref="T35:T36"/>
    <mergeCell ref="R35:R36"/>
    <mergeCell ref="P35:P36"/>
    <mergeCell ref="X35:X36"/>
    <mergeCell ref="S35:S36"/>
    <mergeCell ref="I35:I36"/>
    <mergeCell ref="B35:B36"/>
    <mergeCell ref="E35:E36"/>
    <mergeCell ref="H42:H43"/>
    <mergeCell ref="P42:P43"/>
    <mergeCell ref="U42:U43"/>
    <mergeCell ref="D35:D36"/>
    <mergeCell ref="A41:N41"/>
    <mergeCell ref="A35:A36"/>
    <mergeCell ref="U56:U59"/>
    <mergeCell ref="Q42:Q43"/>
    <mergeCell ref="Z42:Z43"/>
    <mergeCell ref="P41:Z41"/>
    <mergeCell ref="T42:T43"/>
    <mergeCell ref="R42:R43"/>
    <mergeCell ref="S42:S43"/>
    <mergeCell ref="U61:U62"/>
    <mergeCell ref="W42:W43"/>
    <mergeCell ref="V42:V43"/>
    <mergeCell ref="Q56:Q59"/>
    <mergeCell ref="R56:R59"/>
    <mergeCell ref="W56:W59"/>
    <mergeCell ref="Y42:Y43"/>
    <mergeCell ref="P61:P62"/>
    <mergeCell ref="Q61:Q62"/>
    <mergeCell ref="S61:S62"/>
    <mergeCell ref="P51:Z51"/>
    <mergeCell ref="Z56:Z59"/>
    <mergeCell ref="S56:S59"/>
    <mergeCell ref="Y61:Y62"/>
    <mergeCell ref="R61:R62"/>
    <mergeCell ref="Z61:Z62"/>
    <mergeCell ref="X61:X62"/>
    <mergeCell ref="W61:W62"/>
    <mergeCell ref="X56:X59"/>
    <mergeCell ref="V56:V59"/>
    <mergeCell ref="T56:T59"/>
    <mergeCell ref="P55:Z55"/>
    <mergeCell ref="Y56:Y59"/>
    <mergeCell ref="P56:P59"/>
    <mergeCell ref="P81:Z81"/>
    <mergeCell ref="AB81:AL81"/>
    <mergeCell ref="AB77:AL77"/>
    <mergeCell ref="AB75:AL75"/>
    <mergeCell ref="P77:Z77"/>
    <mergeCell ref="P75:Z75"/>
    <mergeCell ref="W73:W74"/>
    <mergeCell ref="P65:Z65"/>
    <mergeCell ref="AG73:AG74"/>
    <mergeCell ref="AI67:AI68"/>
    <mergeCell ref="X67:X68"/>
    <mergeCell ref="W67:W68"/>
    <mergeCell ref="S73:S74"/>
    <mergeCell ref="V73:V74"/>
    <mergeCell ref="P67:P68"/>
    <mergeCell ref="T67:T68"/>
    <mergeCell ref="AB69:AL69"/>
    <mergeCell ref="P73:P74"/>
    <mergeCell ref="Q73:Q74"/>
    <mergeCell ref="AK73:AK74"/>
    <mergeCell ref="AI73:AI74"/>
    <mergeCell ref="AJ73:AJ74"/>
    <mergeCell ref="AD73:AD74"/>
    <mergeCell ref="T73:T74"/>
    <mergeCell ref="U73:U74"/>
    <mergeCell ref="AF73:AF74"/>
    <mergeCell ref="AH73:AH74"/>
    <mergeCell ref="Z73:Z74"/>
    <mergeCell ref="AE73:AE74"/>
    <mergeCell ref="AC73:AC74"/>
    <mergeCell ref="AB73:AB74"/>
    <mergeCell ref="S67:S68"/>
    <mergeCell ref="AT42:AT43"/>
    <mergeCell ref="AK42:AK43"/>
    <mergeCell ref="AC56:AC59"/>
    <mergeCell ref="AN51:AX51"/>
    <mergeCell ref="AN49:AX49"/>
    <mergeCell ref="AX42:AX43"/>
    <mergeCell ref="AL73:AL74"/>
    <mergeCell ref="AL67:AL68"/>
    <mergeCell ref="AK67:AK68"/>
    <mergeCell ref="AL56:AL59"/>
    <mergeCell ref="AN42:AN43"/>
    <mergeCell ref="AV42:AV43"/>
    <mergeCell ref="AX56:AX59"/>
    <mergeCell ref="AN56:AN59"/>
    <mergeCell ref="AT56:AT59"/>
    <mergeCell ref="AW56:AW59"/>
    <mergeCell ref="AG56:AG59"/>
    <mergeCell ref="AB51:AL51"/>
    <mergeCell ref="AC61:AC62"/>
    <mergeCell ref="AH61:AH62"/>
    <mergeCell ref="AB61:AB62"/>
    <mergeCell ref="AK61:AK62"/>
    <mergeCell ref="AI61:AI62"/>
    <mergeCell ref="AJ61:AJ62"/>
    <mergeCell ref="AJ42:AJ43"/>
    <mergeCell ref="AL42:AL43"/>
    <mergeCell ref="AG61:AG62"/>
    <mergeCell ref="AF42:AF43"/>
    <mergeCell ref="AI42:AI43"/>
    <mergeCell ref="AE42:AE43"/>
    <mergeCell ref="AQ61:AQ62"/>
    <mergeCell ref="AV61:AV62"/>
    <mergeCell ref="AP61:AP62"/>
    <mergeCell ref="AN63:AX63"/>
    <mergeCell ref="P69:Z69"/>
    <mergeCell ref="Q67:Q68"/>
    <mergeCell ref="X73:X74"/>
    <mergeCell ref="Y73:Y74"/>
    <mergeCell ref="Z67:Z68"/>
    <mergeCell ref="Y67:Y68"/>
    <mergeCell ref="R73:R74"/>
    <mergeCell ref="AB67:AB68"/>
    <mergeCell ref="AF67:AF68"/>
    <mergeCell ref="AD67:AD68"/>
    <mergeCell ref="AH67:AH68"/>
    <mergeCell ref="AC67:AC68"/>
    <mergeCell ref="AU67:AU68"/>
    <mergeCell ref="AG67:AG68"/>
    <mergeCell ref="AV64:AX64"/>
    <mergeCell ref="R67:R68"/>
    <mergeCell ref="V67:V68"/>
    <mergeCell ref="U67:U68"/>
    <mergeCell ref="V61:V62"/>
    <mergeCell ref="X64:Z64"/>
    <mergeCell ref="P63:Z63"/>
    <mergeCell ref="T61:T62"/>
    <mergeCell ref="AR42:AR43"/>
    <mergeCell ref="AB65:AL65"/>
    <mergeCell ref="AD61:AD62"/>
    <mergeCell ref="AL61:AL62"/>
    <mergeCell ref="AN81:AX81"/>
    <mergeCell ref="AN77:AX77"/>
    <mergeCell ref="AT73:AT74"/>
    <mergeCell ref="AP67:AP68"/>
    <mergeCell ref="AS73:AS74"/>
    <mergeCell ref="AR67:AR68"/>
    <mergeCell ref="AT67:AT68"/>
    <mergeCell ref="AN75:AX75"/>
    <mergeCell ref="AO73:AO74"/>
    <mergeCell ref="AW73:AW74"/>
    <mergeCell ref="AN73:AN74"/>
    <mergeCell ref="AQ73:AQ74"/>
    <mergeCell ref="AX73:AX74"/>
    <mergeCell ref="AV73:AV74"/>
    <mergeCell ref="AR73:AR74"/>
    <mergeCell ref="AN61:AN62"/>
    <mergeCell ref="AO61:AO62"/>
    <mergeCell ref="AX61:AX62"/>
    <mergeCell ref="AN69:AX69"/>
    <mergeCell ref="AW67:AW68"/>
    <mergeCell ref="AU73:AU74"/>
    <mergeCell ref="AP73:AP74"/>
    <mergeCell ref="AS67:AS68"/>
    <mergeCell ref="AO67:AO68"/>
    <mergeCell ref="AR61:AR62"/>
    <mergeCell ref="AS61:AS62"/>
    <mergeCell ref="AU61:AU62"/>
    <mergeCell ref="AT61:AT62"/>
    <mergeCell ref="AX24:AX25"/>
    <mergeCell ref="W35:W36"/>
    <mergeCell ref="AL35:AL36"/>
    <mergeCell ref="Z19:Z21"/>
    <mergeCell ref="AB41:AL41"/>
    <mergeCell ref="AG42:AG43"/>
    <mergeCell ref="AV56:AV59"/>
    <mergeCell ref="AE67:AE68"/>
    <mergeCell ref="AJ67:AJ68"/>
    <mergeCell ref="AE61:AE62"/>
    <mergeCell ref="AJ56:AJ59"/>
    <mergeCell ref="AE56:AE59"/>
    <mergeCell ref="AN67:AN68"/>
    <mergeCell ref="AF61:AF62"/>
    <mergeCell ref="AN65:AX65"/>
    <mergeCell ref="AQ67:AQ68"/>
    <mergeCell ref="AN41:AX41"/>
    <mergeCell ref="AU42:AU43"/>
    <mergeCell ref="AQ42:AQ43"/>
    <mergeCell ref="AO42:AO43"/>
    <mergeCell ref="AD56:AD59"/>
    <mergeCell ref="AK56:AK59"/>
    <mergeCell ref="AH56:AH59"/>
    <mergeCell ref="AS56:AS59"/>
    <mergeCell ref="AR56:AR59"/>
    <mergeCell ref="AB56:AB59"/>
    <mergeCell ref="AI56:AI59"/>
    <mergeCell ref="AC42:AC43"/>
    <mergeCell ref="AD42:AD43"/>
    <mergeCell ref="AH42:AH43"/>
    <mergeCell ref="AB42:AB43"/>
    <mergeCell ref="AW42:AW43"/>
    <mergeCell ref="AI35:AI36"/>
    <mergeCell ref="AB35:AB36"/>
    <mergeCell ref="AF35:AF36"/>
    <mergeCell ref="AE35:AE36"/>
    <mergeCell ref="AJ64:AL64"/>
    <mergeCell ref="AB63:AL63"/>
    <mergeCell ref="AX67:AX68"/>
    <mergeCell ref="AV67:AV68"/>
    <mergeCell ref="R10:R11"/>
    <mergeCell ref="AI19:AI21"/>
    <mergeCell ref="AL22:AL23"/>
    <mergeCell ref="AI24:AI25"/>
    <mergeCell ref="Q19:Q21"/>
    <mergeCell ref="X19:X21"/>
    <mergeCell ref="T19:T21"/>
    <mergeCell ref="P19:P21"/>
    <mergeCell ref="AB22:AB23"/>
    <mergeCell ref="Z22:Z23"/>
    <mergeCell ref="X22:X23"/>
    <mergeCell ref="V19:V21"/>
    <mergeCell ref="AV35:AV36"/>
    <mergeCell ref="AN30:AX30"/>
    <mergeCell ref="AT35:AT36"/>
    <mergeCell ref="AO35:AO36"/>
    <mergeCell ref="AX35:AX36"/>
    <mergeCell ref="AR35:AR36"/>
    <mergeCell ref="AN24:AN25"/>
    <mergeCell ref="AP24:AP25"/>
    <mergeCell ref="AU24:AU25"/>
    <mergeCell ref="AN35:AN36"/>
    <mergeCell ref="AU35:AU36"/>
    <mergeCell ref="AQ35:AQ36"/>
    <mergeCell ref="AC35:AC36"/>
    <mergeCell ref="U35:U36"/>
    <mergeCell ref="N35:N36"/>
    <mergeCell ref="AE22:AE23"/>
    <mergeCell ref="S22:S23"/>
    <mergeCell ref="AD22:AD23"/>
    <mergeCell ref="W19:W21"/>
    <mergeCell ref="AC22:AC23"/>
    <mergeCell ref="Q24:Q25"/>
    <mergeCell ref="S24:S25"/>
    <mergeCell ref="P30:Z30"/>
    <mergeCell ref="V24:V25"/>
    <mergeCell ref="AH24:AH25"/>
    <mergeCell ref="R19:R21"/>
    <mergeCell ref="R22:R23"/>
    <mergeCell ref="AC24:AC25"/>
    <mergeCell ref="T24:T25"/>
    <mergeCell ref="N19:N21"/>
    <mergeCell ref="AB19:AB21"/>
    <mergeCell ref="AC19:AC21"/>
    <mergeCell ref="R24:R25"/>
    <mergeCell ref="X24:X25"/>
    <mergeCell ref="S19:S21"/>
    <mergeCell ref="P24:P25"/>
    <mergeCell ref="N24:N25"/>
    <mergeCell ref="AH35:AH36"/>
    <mergeCell ref="AG35:AG36"/>
    <mergeCell ref="AD35:AD36"/>
    <mergeCell ref="AG22:AG23"/>
    <mergeCell ref="AE24:AE25"/>
    <mergeCell ref="AF24:AF25"/>
    <mergeCell ref="V35:V36"/>
    <mergeCell ref="AH22:AH23"/>
    <mergeCell ref="AF22:AF23"/>
    <mergeCell ref="AI22:AI23"/>
    <mergeCell ref="T22:T23"/>
    <mergeCell ref="P22:P23"/>
    <mergeCell ref="Q22:Q23"/>
    <mergeCell ref="AG24:AG25"/>
    <mergeCell ref="U24:U25"/>
    <mergeCell ref="AB30:AL30"/>
    <mergeCell ref="AB24:AB25"/>
    <mergeCell ref="AD24:AD25"/>
    <mergeCell ref="M67:M68"/>
    <mergeCell ref="A77:N77"/>
    <mergeCell ref="J67:J68"/>
    <mergeCell ref="A75:N75"/>
    <mergeCell ref="M73:M74"/>
    <mergeCell ref="I56:I59"/>
    <mergeCell ref="E56:E59"/>
    <mergeCell ref="K67:K68"/>
    <mergeCell ref="N61:N62"/>
    <mergeCell ref="M61:M62"/>
    <mergeCell ref="L67:L68"/>
    <mergeCell ref="J73:J74"/>
    <mergeCell ref="M42:M43"/>
    <mergeCell ref="J42:J43"/>
    <mergeCell ref="L42:L43"/>
    <mergeCell ref="F42:F43"/>
    <mergeCell ref="E42:E43"/>
    <mergeCell ref="AJ35:AJ36"/>
    <mergeCell ref="AJ24:AJ25"/>
    <mergeCell ref="F56:F59"/>
    <mergeCell ref="A51:N51"/>
    <mergeCell ref="AB55:AL55"/>
    <mergeCell ref="AB49:AL49"/>
    <mergeCell ref="AF56:AF59"/>
    <mergeCell ref="A55:N55"/>
    <mergeCell ref="C24:C25"/>
    <mergeCell ref="C42:C43"/>
    <mergeCell ref="G35:G36"/>
    <mergeCell ref="J35:J36"/>
    <mergeCell ref="A81:N81"/>
    <mergeCell ref="A69:N69"/>
    <mergeCell ref="A73:A74"/>
    <mergeCell ref="N67:N68"/>
    <mergeCell ref="N73:N74"/>
    <mergeCell ref="M56:M59"/>
    <mergeCell ref="B73:B74"/>
    <mergeCell ref="D73:D74"/>
    <mergeCell ref="A49:N49"/>
    <mergeCell ref="G56:G59"/>
    <mergeCell ref="C56:C59"/>
    <mergeCell ref="I61:I62"/>
    <mergeCell ref="L56:L59"/>
    <mergeCell ref="H61:H62"/>
    <mergeCell ref="B56:B59"/>
    <mergeCell ref="B67:B68"/>
    <mergeCell ref="J56:J59"/>
    <mergeCell ref="K61:K62"/>
    <mergeCell ref="AL24:AL25"/>
    <mergeCell ref="H56:H59"/>
    <mergeCell ref="D56:D59"/>
    <mergeCell ref="G61:G62"/>
    <mergeCell ref="A56:A59"/>
    <mergeCell ref="A65:N65"/>
    <mergeCell ref="A3:N3"/>
    <mergeCell ref="L4:L5"/>
    <mergeCell ref="G10:G11"/>
    <mergeCell ref="D4:D5"/>
    <mergeCell ref="I10:I11"/>
    <mergeCell ref="N4:N5"/>
    <mergeCell ref="G24:G25"/>
    <mergeCell ref="K24:K25"/>
    <mergeCell ref="D24:D25"/>
    <mergeCell ref="N56:N59"/>
    <mergeCell ref="L61:L62"/>
    <mergeCell ref="J61:J62"/>
    <mergeCell ref="H10:H11"/>
    <mergeCell ref="K19:K21"/>
    <mergeCell ref="C61:C62"/>
    <mergeCell ref="E61:E62"/>
    <mergeCell ref="F61:F62"/>
    <mergeCell ref="K56:K59"/>
    <mergeCell ref="B42:B43"/>
    <mergeCell ref="K42:K43"/>
    <mergeCell ref="M24:M25"/>
    <mergeCell ref="I42:I43"/>
    <mergeCell ref="E22:E23"/>
    <mergeCell ref="F35:F36"/>
    <mergeCell ref="H22:H23"/>
    <mergeCell ref="E24:E25"/>
    <mergeCell ref="A30:N30"/>
    <mergeCell ref="A24:A25"/>
    <mergeCell ref="N42:N43"/>
    <mergeCell ref="H35:H36"/>
    <mergeCell ref="L35:L36"/>
    <mergeCell ref="G42:G43"/>
    <mergeCell ref="A1:N1"/>
    <mergeCell ref="A9:N9"/>
    <mergeCell ref="E4:E5"/>
    <mergeCell ref="A10:A11"/>
    <mergeCell ref="A2:N2"/>
    <mergeCell ref="F4:J4"/>
    <mergeCell ref="K4:K5"/>
    <mergeCell ref="L10:L11"/>
    <mergeCell ref="L19:L21"/>
    <mergeCell ref="F10:F11"/>
    <mergeCell ref="L6:N6"/>
    <mergeCell ref="B22:B23"/>
    <mergeCell ref="D22:D23"/>
    <mergeCell ref="I22:I23"/>
    <mergeCell ref="K22:K23"/>
    <mergeCell ref="J22:J23"/>
    <mergeCell ref="G22:G23"/>
    <mergeCell ref="C22:C23"/>
    <mergeCell ref="E19:E21"/>
    <mergeCell ref="A4:A5"/>
    <mergeCell ref="N22:N23"/>
    <mergeCell ref="L22:L23"/>
    <mergeCell ref="M22:M23"/>
    <mergeCell ref="C4:C5"/>
    <mergeCell ref="C10:C11"/>
    <mergeCell ref="B4:B5"/>
    <mergeCell ref="D10:D11"/>
    <mergeCell ref="M19:M21"/>
    <mergeCell ref="A22:A23"/>
    <mergeCell ref="D19:D21"/>
    <mergeCell ref="F19:F21"/>
    <mergeCell ref="M10:M11"/>
    <mergeCell ref="AB7:AL7"/>
    <mergeCell ref="AF10:AF11"/>
    <mergeCell ref="AD4:AH4"/>
    <mergeCell ref="K73:K74"/>
    <mergeCell ref="C73:C74"/>
    <mergeCell ref="E73:E74"/>
    <mergeCell ref="E67:E68"/>
    <mergeCell ref="I73:I74"/>
    <mergeCell ref="G67:G68"/>
    <mergeCell ref="D67:D68"/>
    <mergeCell ref="F67:F68"/>
    <mergeCell ref="A63:N63"/>
    <mergeCell ref="I67:I68"/>
    <mergeCell ref="D61:D62"/>
    <mergeCell ref="L73:L74"/>
    <mergeCell ref="F73:F74"/>
    <mergeCell ref="H73:H74"/>
    <mergeCell ref="C67:C68"/>
    <mergeCell ref="G73:G74"/>
    <mergeCell ref="I19:I21"/>
    <mergeCell ref="A61:A62"/>
    <mergeCell ref="B61:B62"/>
    <mergeCell ref="H19:H21"/>
    <mergeCell ref="I24:I25"/>
    <mergeCell ref="H24:H25"/>
    <mergeCell ref="B19:B21"/>
    <mergeCell ref="C19:C21"/>
    <mergeCell ref="F22:F23"/>
    <mergeCell ref="A19:A21"/>
    <mergeCell ref="A67:A68"/>
    <mergeCell ref="G19:G21"/>
    <mergeCell ref="H67:H68"/>
    <mergeCell ref="F24:F25"/>
    <mergeCell ref="D42:D43"/>
    <mergeCell ref="K35:K36"/>
    <mergeCell ref="T10:T11"/>
    <mergeCell ref="Q10:Q11"/>
    <mergeCell ref="R4:V4"/>
    <mergeCell ref="U10:U11"/>
    <mergeCell ref="S10:S11"/>
    <mergeCell ref="Z10:Z11"/>
    <mergeCell ref="W10:W11"/>
    <mergeCell ref="O4:O5"/>
    <mergeCell ref="P4:P5"/>
    <mergeCell ref="N10:N11"/>
    <mergeCell ref="K10:K11"/>
    <mergeCell ref="M4:M5"/>
    <mergeCell ref="A7:N7"/>
    <mergeCell ref="E10:E11"/>
    <mergeCell ref="J10:J11"/>
    <mergeCell ref="B10:B11"/>
    <mergeCell ref="J19:J21"/>
    <mergeCell ref="U19:U21"/>
    <mergeCell ref="B24:B25"/>
    <mergeCell ref="U22:U23"/>
    <mergeCell ref="V22:V23"/>
    <mergeCell ref="W22:W23"/>
    <mergeCell ref="Z24:Z25"/>
    <mergeCell ref="J24:J25"/>
    <mergeCell ref="L24:L25"/>
    <mergeCell ref="A42:A43"/>
    <mergeCell ref="M35:M36"/>
    <mergeCell ref="W24:W25"/>
    <mergeCell ref="C35:C36"/>
    <mergeCell ref="AN22:AN23"/>
    <mergeCell ref="AN10:AN11"/>
    <mergeCell ref="AQ10:AQ11"/>
    <mergeCell ref="AP10:AP11"/>
    <mergeCell ref="AS22:AS23"/>
    <mergeCell ref="AK19:AK21"/>
    <mergeCell ref="AL19:AL21"/>
    <mergeCell ref="Q2:Z2"/>
    <mergeCell ref="AJ6:AL6"/>
    <mergeCell ref="AW10:AW11"/>
    <mergeCell ref="AU4:AU5"/>
    <mergeCell ref="AU10:AU11"/>
    <mergeCell ref="AN7:AX7"/>
    <mergeCell ref="AP4:AT4"/>
    <mergeCell ref="AN4:AN5"/>
    <mergeCell ref="X10:X11"/>
    <mergeCell ref="P9:Z9"/>
    <mergeCell ref="AA4:AA5"/>
    <mergeCell ref="X4:X5"/>
    <mergeCell ref="P7:Z7"/>
    <mergeCell ref="Y4:Y5"/>
    <mergeCell ref="X6:Z6"/>
    <mergeCell ref="Z4:Z5"/>
    <mergeCell ref="P10:P11"/>
    <mergeCell ref="W4:W5"/>
    <mergeCell ref="AJ4:AJ5"/>
    <mergeCell ref="AM4:AM5"/>
    <mergeCell ref="Q3:Z3"/>
    <mergeCell ref="AD10:AD11"/>
    <mergeCell ref="AC3:AL3"/>
    <mergeCell ref="AB10:AB11"/>
    <mergeCell ref="V10:V11"/>
    <mergeCell ref="AO2:AX2"/>
    <mergeCell ref="AO3:AX3"/>
    <mergeCell ref="AI4:AI5"/>
    <mergeCell ref="AB9:AL9"/>
    <mergeCell ref="AE10:AE11"/>
    <mergeCell ref="AC10:AC11"/>
    <mergeCell ref="AB4:AB5"/>
    <mergeCell ref="AI10:AI11"/>
    <mergeCell ref="AS10:AS11"/>
    <mergeCell ref="AD19:AD21"/>
    <mergeCell ref="AC2:AL2"/>
    <mergeCell ref="BA2:BJ2"/>
    <mergeCell ref="BA3:BJ3"/>
    <mergeCell ref="AJ22:AJ23"/>
    <mergeCell ref="AO22:AO23"/>
    <mergeCell ref="AJ19:AJ21"/>
    <mergeCell ref="AJ10:AJ11"/>
    <mergeCell ref="AE19:AE21"/>
    <mergeCell ref="AG10:AG11"/>
    <mergeCell ref="AR19:AR21"/>
    <mergeCell ref="AH10:AH11"/>
    <mergeCell ref="AS19:AS21"/>
    <mergeCell ref="AF19:AF21"/>
    <mergeCell ref="AH19:AH21"/>
    <mergeCell ref="AG19:AG21"/>
    <mergeCell ref="AQ19:AQ21"/>
    <mergeCell ref="AO19:AO21"/>
    <mergeCell ref="AN19:AN21"/>
    <mergeCell ref="AP22:AP23"/>
    <mergeCell ref="AR10:AR11"/>
    <mergeCell ref="AL10:AL11"/>
    <mergeCell ref="AK10:AK11"/>
    <mergeCell ref="BH10:BH11"/>
    <mergeCell ref="AV6:AX6"/>
    <mergeCell ref="AX4:AX5"/>
    <mergeCell ref="BF10:BF11"/>
    <mergeCell ref="BF19:BF21"/>
    <mergeCell ref="BD10:BD11"/>
    <mergeCell ref="AZ7:BJ7"/>
    <mergeCell ref="AZ9:BJ9"/>
    <mergeCell ref="BB4:BF4"/>
    <mergeCell ref="BG4:BG5"/>
    <mergeCell ref="BI10:BI11"/>
    <mergeCell ref="AO10:AO11"/>
    <mergeCell ref="BC10:BC11"/>
    <mergeCell ref="AV19:AV21"/>
    <mergeCell ref="AV10:AV11"/>
    <mergeCell ref="BB10:BB11"/>
    <mergeCell ref="AT19:AT21"/>
    <mergeCell ref="BE10:BE11"/>
    <mergeCell ref="BJ10:BJ11"/>
    <mergeCell ref="BD19:BD21"/>
    <mergeCell ref="BE19:BE21"/>
    <mergeCell ref="BE22:BE23"/>
    <mergeCell ref="BF22:BF23"/>
    <mergeCell ref="BG22:BG23"/>
    <mergeCell ref="BI19:BI21"/>
    <mergeCell ref="AQ24:AQ25"/>
    <mergeCell ref="AU22:AU23"/>
    <mergeCell ref="AT22:AT23"/>
    <mergeCell ref="AZ22:AZ23"/>
    <mergeCell ref="AK4:AK5"/>
    <mergeCell ref="AT10:AT11"/>
    <mergeCell ref="BJ4:BJ5"/>
    <mergeCell ref="BH6:BJ6"/>
    <mergeCell ref="AL4:AL5"/>
    <mergeCell ref="BG24:BG25"/>
    <mergeCell ref="BH22:BH23"/>
    <mergeCell ref="BJ22:BJ23"/>
    <mergeCell ref="AX19:AX21"/>
    <mergeCell ref="AW19:AW21"/>
    <mergeCell ref="BD22:BD23"/>
    <mergeCell ref="BH4:BH5"/>
    <mergeCell ref="BI4:BI5"/>
    <mergeCell ref="AR24:AR25"/>
    <mergeCell ref="AZ4:AZ5"/>
    <mergeCell ref="AU19:AU21"/>
    <mergeCell ref="AZ10:AZ11"/>
    <mergeCell ref="BA10:BA11"/>
    <mergeCell ref="BH19:BH21"/>
    <mergeCell ref="AX10:AX11"/>
    <mergeCell ref="AW4:AW5"/>
    <mergeCell ref="AV4:AV5"/>
    <mergeCell ref="AN9:AX9"/>
    <mergeCell ref="BG10:BG11"/>
    <mergeCell ref="AZ61:AZ62"/>
    <mergeCell ref="BA61:BA62"/>
    <mergeCell ref="BD61:BD62"/>
    <mergeCell ref="AZ56:AZ59"/>
    <mergeCell ref="AO24:AO25"/>
    <mergeCell ref="BD24:BD25"/>
    <mergeCell ref="BE24:BE25"/>
    <mergeCell ref="AZ19:AZ21"/>
    <mergeCell ref="AP19:AP21"/>
    <mergeCell ref="AQ22:AQ23"/>
    <mergeCell ref="AR22:AR23"/>
    <mergeCell ref="AV22:AV23"/>
    <mergeCell ref="AT24:AT25"/>
    <mergeCell ref="AX22:AX23"/>
    <mergeCell ref="AV24:AV25"/>
    <mergeCell ref="BJ24:BJ25"/>
    <mergeCell ref="BF24:BF25"/>
    <mergeCell ref="AS24:AS25"/>
    <mergeCell ref="AP35:AP36"/>
    <mergeCell ref="AS35:AS36"/>
    <mergeCell ref="AO56:AO59"/>
    <mergeCell ref="AP56:AP59"/>
    <mergeCell ref="AQ56:AQ59"/>
    <mergeCell ref="AW61:AW62"/>
    <mergeCell ref="AU56:AU59"/>
    <mergeCell ref="AN55:AX55"/>
    <mergeCell ref="AP42:AP43"/>
    <mergeCell ref="AS42:AS43"/>
    <mergeCell ref="BH35:BH36"/>
    <mergeCell ref="BD35:BD36"/>
    <mergeCell ref="BE61:BE62"/>
    <mergeCell ref="BB22:BB23"/>
    <mergeCell ref="BE56:BE59"/>
    <mergeCell ref="BD42:BD43"/>
    <mergeCell ref="BE42:BE43"/>
    <mergeCell ref="BA19:BA21"/>
    <mergeCell ref="BB19:BB21"/>
    <mergeCell ref="BC19:BC21"/>
    <mergeCell ref="BA24:BA25"/>
    <mergeCell ref="BB24:BB25"/>
    <mergeCell ref="BC24:BC25"/>
    <mergeCell ref="BA22:BA23"/>
    <mergeCell ref="AZ42:AZ43"/>
    <mergeCell ref="BA42:BA43"/>
    <mergeCell ref="BB42:BB43"/>
    <mergeCell ref="BC42:BC43"/>
    <mergeCell ref="AZ35:AZ36"/>
    <mergeCell ref="AZ24:AZ25"/>
    <mergeCell ref="BG19:BG21"/>
    <mergeCell ref="BE35:BE36"/>
    <mergeCell ref="BF42:BF43"/>
    <mergeCell ref="BG42:BG43"/>
    <mergeCell ref="BG56:BG59"/>
    <mergeCell ref="AZ49:BJ49"/>
    <mergeCell ref="BF35:BF36"/>
    <mergeCell ref="BA35:BA36"/>
    <mergeCell ref="BB35:BB36"/>
    <mergeCell ref="AZ30:BJ30"/>
    <mergeCell ref="BC35:BC36"/>
    <mergeCell ref="BJ19:BJ21"/>
    <mergeCell ref="BH24:BH25"/>
    <mergeCell ref="BG35:BG36"/>
    <mergeCell ref="BI56:BI59"/>
    <mergeCell ref="BC22:BC23"/>
    <mergeCell ref="BR10:BR11"/>
    <mergeCell ref="BO19:BO21"/>
    <mergeCell ref="BP19:BP21"/>
    <mergeCell ref="BL24:BL25"/>
    <mergeCell ref="BM24:BM25"/>
    <mergeCell ref="BN24:BN25"/>
    <mergeCell ref="BL41:BV41"/>
    <mergeCell ref="BT42:BT43"/>
    <mergeCell ref="BU42:BU43"/>
    <mergeCell ref="BV42:BV43"/>
    <mergeCell ref="BP42:BP43"/>
    <mergeCell ref="BM19:BM21"/>
    <mergeCell ref="BN19:BN21"/>
    <mergeCell ref="BN22:BN23"/>
    <mergeCell ref="BL42:BL43"/>
    <mergeCell ref="BQ24:BQ25"/>
    <mergeCell ref="BN35:BN36"/>
    <mergeCell ref="BO35:BO36"/>
    <mergeCell ref="BP35:BP36"/>
    <mergeCell ref="BQ35:BQ36"/>
    <mergeCell ref="BP24:BP25"/>
    <mergeCell ref="BS35:BS36"/>
    <mergeCell ref="BT35:BT36"/>
    <mergeCell ref="BH64:BJ64"/>
    <mergeCell ref="AZ65:BJ65"/>
    <mergeCell ref="BC73:BC74"/>
    <mergeCell ref="BI67:BI68"/>
    <mergeCell ref="BJ67:BJ68"/>
    <mergeCell ref="AZ67:AZ68"/>
    <mergeCell ref="BA67:BA68"/>
    <mergeCell ref="BC67:BC68"/>
    <mergeCell ref="BD67:BD68"/>
    <mergeCell ref="BB67:BB68"/>
    <mergeCell ref="BJ35:BJ36"/>
    <mergeCell ref="BC61:BC62"/>
    <mergeCell ref="BC56:BC59"/>
    <mergeCell ref="BD56:BD59"/>
    <mergeCell ref="BF61:BF62"/>
    <mergeCell ref="AZ51:BJ51"/>
    <mergeCell ref="AZ55:BJ55"/>
    <mergeCell ref="BJ56:BJ59"/>
    <mergeCell ref="BJ61:BJ62"/>
    <mergeCell ref="BG61:BG62"/>
    <mergeCell ref="BH61:BH62"/>
    <mergeCell ref="BI61:BI62"/>
    <mergeCell ref="BB61:BB62"/>
    <mergeCell ref="BA56:BA59"/>
    <mergeCell ref="BB56:BB59"/>
    <mergeCell ref="BF56:BF59"/>
    <mergeCell ref="AZ63:BJ63"/>
    <mergeCell ref="BH56:BH59"/>
    <mergeCell ref="AZ41:BJ41"/>
    <mergeCell ref="BH42:BH43"/>
    <mergeCell ref="BI42:BI43"/>
    <mergeCell ref="BJ42:BJ43"/>
    <mergeCell ref="BM2:BV2"/>
    <mergeCell ref="BM3:BV3"/>
    <mergeCell ref="BL4:BL5"/>
    <mergeCell ref="BN4:BR4"/>
    <mergeCell ref="BS4:BS5"/>
    <mergeCell ref="BT4:BT5"/>
    <mergeCell ref="BU4:BU5"/>
    <mergeCell ref="BV4:BV5"/>
    <mergeCell ref="BO22:BO23"/>
    <mergeCell ref="BT61:BT62"/>
    <mergeCell ref="BP56:BP59"/>
    <mergeCell ref="BL30:BV30"/>
    <mergeCell ref="BL35:BL36"/>
    <mergeCell ref="BM35:BM36"/>
    <mergeCell ref="BQ22:BQ23"/>
    <mergeCell ref="BR22:BR23"/>
    <mergeCell ref="BR35:BR36"/>
    <mergeCell ref="BV35:BV36"/>
    <mergeCell ref="BV19:BV21"/>
    <mergeCell ref="BT10:BT11"/>
    <mergeCell ref="BU10:BU11"/>
    <mergeCell ref="BV10:BV11"/>
    <mergeCell ref="BQ19:BQ21"/>
    <mergeCell ref="BM42:BM43"/>
    <mergeCell ref="BT6:BV6"/>
    <mergeCell ref="BR19:BR21"/>
    <mergeCell ref="BV24:BV25"/>
    <mergeCell ref="BR24:BR25"/>
    <mergeCell ref="BS24:BS25"/>
    <mergeCell ref="BS22:BS23"/>
    <mergeCell ref="BT22:BT23"/>
    <mergeCell ref="BV22:BV23"/>
    <mergeCell ref="AZ81:BJ81"/>
    <mergeCell ref="AZ77:BJ77"/>
    <mergeCell ref="BG67:BG68"/>
    <mergeCell ref="BH67:BH68"/>
    <mergeCell ref="BE67:BE68"/>
    <mergeCell ref="BF67:BF68"/>
    <mergeCell ref="BE73:BE74"/>
    <mergeCell ref="AZ75:BJ75"/>
    <mergeCell ref="BI73:BI74"/>
    <mergeCell ref="BJ73:BJ74"/>
    <mergeCell ref="BH73:BH74"/>
    <mergeCell ref="AZ73:AZ74"/>
    <mergeCell ref="BA73:BA74"/>
    <mergeCell ref="BB73:BB74"/>
    <mergeCell ref="BF73:BF74"/>
    <mergeCell ref="BG73:BG74"/>
    <mergeCell ref="AZ69:BJ69"/>
    <mergeCell ref="BD73:BD74"/>
    <mergeCell ref="BL7:BV7"/>
    <mergeCell ref="BL9:BV9"/>
    <mergeCell ref="BM10:BM11"/>
    <mergeCell ref="BN10:BN11"/>
    <mergeCell ref="BO10:BO11"/>
    <mergeCell ref="BP10:BP11"/>
    <mergeCell ref="BL10:BL11"/>
    <mergeCell ref="BS10:BS11"/>
    <mergeCell ref="BO24:BO25"/>
    <mergeCell ref="BL22:BL23"/>
    <mergeCell ref="BM22:BM23"/>
    <mergeCell ref="BP22:BP23"/>
    <mergeCell ref="BL19:BL21"/>
    <mergeCell ref="CH4:CH5"/>
    <mergeCell ref="CF6:CH6"/>
    <mergeCell ref="CF22:CF23"/>
    <mergeCell ref="CH22:CH23"/>
    <mergeCell ref="BX7:CH7"/>
    <mergeCell ref="BX9:CH9"/>
    <mergeCell ref="CD22:CD23"/>
    <mergeCell ref="CD19:CD21"/>
    <mergeCell ref="CB22:CB23"/>
    <mergeCell ref="CC22:CC23"/>
    <mergeCell ref="BX22:BX23"/>
    <mergeCell ref="BX4:BX5"/>
    <mergeCell ref="BZ4:CD4"/>
    <mergeCell ref="CE4:CE5"/>
    <mergeCell ref="CF4:CF5"/>
    <mergeCell ref="CG4:CG5"/>
    <mergeCell ref="BS19:BS21"/>
    <mergeCell ref="BT19:BT21"/>
    <mergeCell ref="BQ10:BQ11"/>
    <mergeCell ref="BT67:BT68"/>
    <mergeCell ref="BQ73:BQ74"/>
    <mergeCell ref="BR73:BR74"/>
    <mergeCell ref="BS73:BS74"/>
    <mergeCell ref="BV56:BV59"/>
    <mergeCell ref="BL51:BV51"/>
    <mergeCell ref="BL55:BV55"/>
    <mergeCell ref="BL61:BL62"/>
    <mergeCell ref="BR56:BR59"/>
    <mergeCell ref="BT73:BT74"/>
    <mergeCell ref="BU61:BU62"/>
    <mergeCell ref="BL56:BL59"/>
    <mergeCell ref="BM56:BM59"/>
    <mergeCell ref="BN56:BN59"/>
    <mergeCell ref="BO56:BO59"/>
    <mergeCell ref="BL49:BV49"/>
    <mergeCell ref="BS67:BS68"/>
    <mergeCell ref="BQ67:BQ68"/>
    <mergeCell ref="BR67:BR68"/>
    <mergeCell ref="BQ56:BQ59"/>
    <mergeCell ref="BM61:BM62"/>
    <mergeCell ref="BN61:BN62"/>
    <mergeCell ref="BY56:BY59"/>
    <mergeCell ref="CB35:CB36"/>
    <mergeCell ref="BX24:BX25"/>
    <mergeCell ref="BX19:BX21"/>
    <mergeCell ref="BT24:BT25"/>
    <mergeCell ref="BU19:BU21"/>
    <mergeCell ref="BT64:BV64"/>
    <mergeCell ref="BL65:BV65"/>
    <mergeCell ref="BL67:BL68"/>
    <mergeCell ref="BN67:BN68"/>
    <mergeCell ref="BV67:BV68"/>
    <mergeCell ref="BV73:BV74"/>
    <mergeCell ref="BU73:BU74"/>
    <mergeCell ref="BO67:BO68"/>
    <mergeCell ref="BP67:BP68"/>
    <mergeCell ref="BU67:BU68"/>
    <mergeCell ref="BR61:BR62"/>
    <mergeCell ref="BL63:BV63"/>
    <mergeCell ref="BQ42:BQ43"/>
    <mergeCell ref="BS42:BS43"/>
    <mergeCell ref="BN42:BN43"/>
    <mergeCell ref="BO42:BO43"/>
    <mergeCell ref="BV61:BV62"/>
    <mergeCell ref="BT56:BT59"/>
    <mergeCell ref="BR42:BR43"/>
    <mergeCell ref="BS61:BS62"/>
    <mergeCell ref="BS56:BS59"/>
    <mergeCell ref="BU56:BU59"/>
    <mergeCell ref="BX42:BX43"/>
    <mergeCell ref="BY22:BY23"/>
    <mergeCell ref="BZ56:BZ59"/>
    <mergeCell ref="CA56:CA59"/>
    <mergeCell ref="BL77:BV77"/>
    <mergeCell ref="BL69:BV69"/>
    <mergeCell ref="CB10:CB11"/>
    <mergeCell ref="CC10:CC11"/>
    <mergeCell ref="CA19:CA21"/>
    <mergeCell ref="CA10:CA11"/>
    <mergeCell ref="BL81:BV81"/>
    <mergeCell ref="BL75:BV75"/>
    <mergeCell ref="BP61:BP62"/>
    <mergeCell ref="BQ61:BQ62"/>
    <mergeCell ref="BO61:BO62"/>
    <mergeCell ref="BM67:BM68"/>
    <mergeCell ref="BM73:BM74"/>
    <mergeCell ref="BN73:BN74"/>
    <mergeCell ref="BO73:BO74"/>
    <mergeCell ref="BP73:BP74"/>
    <mergeCell ref="BY61:BY62"/>
    <mergeCell ref="CC56:CC59"/>
    <mergeCell ref="BL73:BL74"/>
    <mergeCell ref="CB67:CB68"/>
    <mergeCell ref="BX69:CH69"/>
    <mergeCell ref="CH19:CH21"/>
    <mergeCell ref="CB19:CB21"/>
    <mergeCell ref="CC19:CC21"/>
    <mergeCell ref="CE19:CE21"/>
    <mergeCell ref="BY19:BY21"/>
    <mergeCell ref="BZ19:BZ21"/>
    <mergeCell ref="BX10:BX11"/>
    <mergeCell ref="CE22:CE23"/>
    <mergeCell ref="BX81:CH81"/>
    <mergeCell ref="BX61:BX62"/>
    <mergeCell ref="CH42:CH43"/>
    <mergeCell ref="BX77:CH77"/>
    <mergeCell ref="CE67:CE68"/>
    <mergeCell ref="CF67:CF68"/>
    <mergeCell ref="CC67:CC68"/>
    <mergeCell ref="CD56:CD59"/>
    <mergeCell ref="BX49:CH49"/>
    <mergeCell ref="BZ61:BZ62"/>
    <mergeCell ref="CA61:CA62"/>
    <mergeCell ref="CD61:CD62"/>
    <mergeCell ref="BX51:CH51"/>
    <mergeCell ref="BX55:CH55"/>
    <mergeCell ref="BX56:BX59"/>
    <mergeCell ref="CF61:CF62"/>
    <mergeCell ref="BY2:CH2"/>
    <mergeCell ref="BY3:CH3"/>
    <mergeCell ref="CD10:CD11"/>
    <mergeCell ref="CG10:CG11"/>
    <mergeCell ref="CH10:CH11"/>
    <mergeCell ref="CE10:CE11"/>
    <mergeCell ref="CF10:CF11"/>
    <mergeCell ref="BY10:BY11"/>
    <mergeCell ref="BZ10:BZ11"/>
    <mergeCell ref="CE24:CE25"/>
    <mergeCell ref="CF24:CF25"/>
    <mergeCell ref="BY24:BY25"/>
    <mergeCell ref="BZ24:BZ25"/>
    <mergeCell ref="CA24:CA25"/>
    <mergeCell ref="CB24:CB25"/>
    <mergeCell ref="CC35:CC36"/>
    <mergeCell ref="CB42:CB43"/>
    <mergeCell ref="CC24:CC25"/>
    <mergeCell ref="CD24:CD25"/>
    <mergeCell ref="CF56:CF59"/>
    <mergeCell ref="CN19:CN21"/>
    <mergeCell ref="CO19:CO21"/>
    <mergeCell ref="CS19:CS21"/>
    <mergeCell ref="CT19:CT21"/>
    <mergeCell ref="CJ19:CJ21"/>
    <mergeCell ref="CK19:CK21"/>
    <mergeCell ref="CL19:CL21"/>
    <mergeCell ref="CM19:CM21"/>
    <mergeCell ref="CK22:CK23"/>
    <mergeCell ref="CH56:CH59"/>
    <mergeCell ref="CR35:CR36"/>
    <mergeCell ref="CJ41:CT41"/>
    <mergeCell ref="CN42:CN43"/>
    <mergeCell ref="CP19:CP21"/>
    <mergeCell ref="CJ10:CJ11"/>
    <mergeCell ref="CG56:CG59"/>
    <mergeCell ref="CQ19:CQ21"/>
    <mergeCell ref="CR19:CR21"/>
    <mergeCell ref="CP10:CP11"/>
    <mergeCell ref="CK24:CK25"/>
    <mergeCell ref="CL24:CL25"/>
    <mergeCell ref="CM24:CM25"/>
    <mergeCell ref="CH35:CH36"/>
    <mergeCell ref="CG19:CG21"/>
    <mergeCell ref="CF42:CF43"/>
    <mergeCell ref="CG42:CG43"/>
    <mergeCell ref="BX41:CH41"/>
    <mergeCell ref="CH24:CH25"/>
    <mergeCell ref="BX30:CH30"/>
    <mergeCell ref="BX35:BX36"/>
    <mergeCell ref="CB56:CB59"/>
    <mergeCell ref="CE35:CE36"/>
    <mergeCell ref="CD35:CD36"/>
    <mergeCell ref="CA35:CA36"/>
    <mergeCell ref="CC42:CC43"/>
    <mergeCell ref="CD42:CD43"/>
    <mergeCell ref="CE42:CE43"/>
    <mergeCell ref="CF19:CF21"/>
    <mergeCell ref="BY35:BY36"/>
    <mergeCell ref="BZ35:BZ36"/>
    <mergeCell ref="CF35:CF36"/>
    <mergeCell ref="CK2:CT2"/>
    <mergeCell ref="CK3:CT3"/>
    <mergeCell ref="CJ4:CJ5"/>
    <mergeCell ref="CL4:CP4"/>
    <mergeCell ref="CQ4:CQ5"/>
    <mergeCell ref="CR4:CR5"/>
    <mergeCell ref="CS4:CS5"/>
    <mergeCell ref="CR22:CR23"/>
    <mergeCell ref="CQ22:CQ23"/>
    <mergeCell ref="BZ22:BZ23"/>
    <mergeCell ref="CA22:CA23"/>
    <mergeCell ref="CA42:CA43"/>
    <mergeCell ref="CM22:CM23"/>
    <mergeCell ref="CD67:CD68"/>
    <mergeCell ref="CC73:CC74"/>
    <mergeCell ref="CD73:CD74"/>
    <mergeCell ref="CE73:CE74"/>
    <mergeCell ref="CF73:CF74"/>
    <mergeCell ref="CH73:CH74"/>
    <mergeCell ref="CE61:CE62"/>
    <mergeCell ref="BZ67:BZ68"/>
    <mergeCell ref="CA67:CA68"/>
    <mergeCell ref="CB61:CB62"/>
    <mergeCell ref="CC61:CC62"/>
    <mergeCell ref="BX75:CH75"/>
    <mergeCell ref="BX73:BX74"/>
    <mergeCell ref="BY73:BY74"/>
    <mergeCell ref="BZ73:BZ74"/>
    <mergeCell ref="CA73:CA74"/>
    <mergeCell ref="CB73:CB74"/>
    <mergeCell ref="CG73:CG74"/>
    <mergeCell ref="CH67:CH68"/>
    <mergeCell ref="BX63:CH63"/>
    <mergeCell ref="CF64:CH64"/>
    <mergeCell ref="BX65:CH65"/>
    <mergeCell ref="BX67:BX68"/>
    <mergeCell ref="BY67:BY68"/>
    <mergeCell ref="CG61:CG62"/>
    <mergeCell ref="CH61:CH62"/>
    <mergeCell ref="CG67:CG68"/>
    <mergeCell ref="CE56:CE59"/>
    <mergeCell ref="BY42:BY43"/>
    <mergeCell ref="BZ42:BZ43"/>
    <mergeCell ref="DD4:DD5"/>
    <mergeCell ref="CV19:CV21"/>
    <mergeCell ref="CW19:CW21"/>
    <mergeCell ref="CP42:CP43"/>
    <mergeCell ref="CQ42:CQ43"/>
    <mergeCell ref="DD10:DD11"/>
    <mergeCell ref="DB19:DB21"/>
    <mergeCell ref="CX22:CX23"/>
    <mergeCell ref="CR24:CR25"/>
    <mergeCell ref="CZ22:CZ23"/>
    <mergeCell ref="CK42:CK43"/>
    <mergeCell ref="CL22:CL23"/>
    <mergeCell ref="CO24:CO25"/>
    <mergeCell ref="CT4:CT5"/>
    <mergeCell ref="CR6:CT6"/>
    <mergeCell ref="CJ7:CT7"/>
    <mergeCell ref="CJ9:CT9"/>
    <mergeCell ref="CK10:CK11"/>
    <mergeCell ref="CL10:CL11"/>
    <mergeCell ref="CM10:CM11"/>
    <mergeCell ref="CN10:CN11"/>
    <mergeCell ref="CL42:CL43"/>
    <mergeCell ref="CM42:CM43"/>
    <mergeCell ref="CJ42:CJ43"/>
    <mergeCell ref="CR10:CR11"/>
    <mergeCell ref="CS10:CS11"/>
    <mergeCell ref="CT10:CT11"/>
    <mergeCell ref="CO22:CO23"/>
    <mergeCell ref="CQ10:CQ11"/>
    <mergeCell ref="CN73:CN74"/>
    <mergeCell ref="CS67:CS68"/>
    <mergeCell ref="CT67:CT68"/>
    <mergeCell ref="CY73:CY74"/>
    <mergeCell ref="CW2:DF2"/>
    <mergeCell ref="CW3:DF3"/>
    <mergeCell ref="CV4:CV5"/>
    <mergeCell ref="CX4:DB4"/>
    <mergeCell ref="DC4:DC5"/>
    <mergeCell ref="DE10:DE11"/>
    <mergeCell ref="CJ49:CT49"/>
    <mergeCell ref="CV24:CV25"/>
    <mergeCell ref="CW24:CW25"/>
    <mergeCell ref="CR67:CR68"/>
    <mergeCell ref="CV49:DF49"/>
    <mergeCell ref="CS42:CS43"/>
    <mergeCell ref="CJ35:CJ36"/>
    <mergeCell ref="CK35:CK36"/>
    <mergeCell ref="CL35:CL36"/>
    <mergeCell ref="CM35:CM36"/>
    <mergeCell ref="DF4:DF5"/>
    <mergeCell ref="DD6:DF6"/>
    <mergeCell ref="DD22:DD23"/>
    <mergeCell ref="DF22:DF23"/>
    <mergeCell ref="CV7:DF7"/>
    <mergeCell ref="CV9:DF9"/>
    <mergeCell ref="CV10:CV11"/>
    <mergeCell ref="CZ10:CZ11"/>
    <mergeCell ref="DA10:DA11"/>
    <mergeCell ref="DD19:DD21"/>
    <mergeCell ref="DE4:DE5"/>
    <mergeCell ref="CP24:CP25"/>
    <mergeCell ref="CS61:CS62"/>
    <mergeCell ref="CT61:CT62"/>
    <mergeCell ref="CW61:CW62"/>
    <mergeCell ref="CY42:CY43"/>
    <mergeCell ref="CX19:CX21"/>
    <mergeCell ref="CY19:CY21"/>
    <mergeCell ref="CV22:CV23"/>
    <mergeCell ref="CW22:CW23"/>
    <mergeCell ref="CP61:CP62"/>
    <mergeCell ref="CN61:CN62"/>
    <mergeCell ref="CO61:CO62"/>
    <mergeCell ref="CP56:CP59"/>
    <mergeCell ref="CJ51:CT51"/>
    <mergeCell ref="CL61:CL62"/>
    <mergeCell ref="CJ55:CT55"/>
    <mergeCell ref="CJ56:CJ59"/>
    <mergeCell ref="CK56:CK59"/>
    <mergeCell ref="CL56:CL59"/>
    <mergeCell ref="CM56:CM59"/>
    <mergeCell ref="CT56:CT59"/>
    <mergeCell ref="CN56:CN59"/>
    <mergeCell ref="CX42:CX43"/>
    <mergeCell ref="CW56:CW59"/>
    <mergeCell ref="CX56:CX59"/>
    <mergeCell ref="CQ24:CQ25"/>
    <mergeCell ref="CJ30:CT30"/>
    <mergeCell ref="CT24:CT25"/>
    <mergeCell ref="CJ24:CJ25"/>
    <mergeCell ref="CW10:CW11"/>
    <mergeCell ref="CX10:CX11"/>
    <mergeCell ref="CY10:CY11"/>
    <mergeCell ref="DB10:DB11"/>
    <mergeCell ref="CN35:CN36"/>
    <mergeCell ref="CO35:CO36"/>
    <mergeCell ref="CP35:CP36"/>
    <mergeCell ref="DA22:DA23"/>
    <mergeCell ref="DB22:DB23"/>
    <mergeCell ref="DC22:DC23"/>
    <mergeCell ref="CQ56:CQ59"/>
    <mergeCell ref="CO56:CO59"/>
    <mergeCell ref="CR56:CR59"/>
    <mergeCell ref="CS56:CS59"/>
    <mergeCell ref="CJ63:CT63"/>
    <mergeCell ref="CR64:CT64"/>
    <mergeCell ref="CQ61:CQ62"/>
    <mergeCell ref="CR61:CR62"/>
    <mergeCell ref="CT22:CT23"/>
    <mergeCell ref="CO10:CO11"/>
    <mergeCell ref="CT42:CT43"/>
    <mergeCell ref="CO42:CO43"/>
    <mergeCell ref="CR42:CR43"/>
    <mergeCell ref="CT35:CT36"/>
    <mergeCell ref="CQ35:CQ36"/>
    <mergeCell ref="DC42:DC43"/>
    <mergeCell ref="CJ22:CJ23"/>
    <mergeCell ref="CP22:CP23"/>
    <mergeCell ref="CN24:CN25"/>
    <mergeCell ref="CN22:CN23"/>
    <mergeCell ref="CY24:CY25"/>
    <mergeCell ref="CW42:CW43"/>
    <mergeCell ref="CZ19:CZ21"/>
    <mergeCell ref="CJ77:CT77"/>
    <mergeCell ref="CJ69:CT69"/>
    <mergeCell ref="CJ73:CJ74"/>
    <mergeCell ref="CK73:CK74"/>
    <mergeCell ref="CL73:CL74"/>
    <mergeCell ref="CM73:CM74"/>
    <mergeCell ref="CR73:CR74"/>
    <mergeCell ref="CV42:CV43"/>
    <mergeCell ref="CV56:CV59"/>
    <mergeCell ref="DC24:DC25"/>
    <mergeCell ref="DF19:DF21"/>
    <mergeCell ref="DA19:DA21"/>
    <mergeCell ref="DC19:DC21"/>
    <mergeCell ref="DD24:DD25"/>
    <mergeCell ref="DF24:DF25"/>
    <mergeCell ref="DE19:DE21"/>
    <mergeCell ref="DA24:DA25"/>
    <mergeCell ref="CZ42:CZ43"/>
    <mergeCell ref="DA42:DA43"/>
    <mergeCell ref="CY22:CY23"/>
    <mergeCell ref="CK67:CK68"/>
    <mergeCell ref="CL67:CL68"/>
    <mergeCell ref="DD67:DD68"/>
    <mergeCell ref="CY67:CY68"/>
    <mergeCell ref="DB61:DB62"/>
    <mergeCell ref="CX24:CX25"/>
    <mergeCell ref="CY61:CY62"/>
    <mergeCell ref="CZ73:CZ74"/>
    <mergeCell ref="CJ65:CT65"/>
    <mergeCell ref="CO73:CO74"/>
    <mergeCell ref="CP73:CP74"/>
    <mergeCell ref="DJ42:DJ43"/>
    <mergeCell ref="CV30:DF30"/>
    <mergeCell ref="CV35:CV36"/>
    <mergeCell ref="CV61:CV62"/>
    <mergeCell ref="CZ67:CZ68"/>
    <mergeCell ref="DF42:DF43"/>
    <mergeCell ref="CW35:CW36"/>
    <mergeCell ref="CX35:CX36"/>
    <mergeCell ref="CY35:CY36"/>
    <mergeCell ref="CZ35:CZ36"/>
    <mergeCell ref="DA35:DA36"/>
    <mergeCell ref="DD35:DD36"/>
    <mergeCell ref="DB35:DB36"/>
    <mergeCell ref="CZ56:CZ59"/>
    <mergeCell ref="CV55:DF55"/>
    <mergeCell ref="DB42:DB43"/>
    <mergeCell ref="DI35:DI36"/>
    <mergeCell ref="DE67:DE68"/>
    <mergeCell ref="DF67:DF68"/>
    <mergeCell ref="CV63:DF63"/>
    <mergeCell ref="DA67:DA68"/>
    <mergeCell ref="DB67:DB68"/>
    <mergeCell ref="CZ61:CZ62"/>
    <mergeCell ref="CV65:DF65"/>
    <mergeCell ref="CV51:DF51"/>
    <mergeCell ref="DC61:DC62"/>
    <mergeCell ref="DD61:DD62"/>
    <mergeCell ref="DC67:DC68"/>
    <mergeCell ref="DF10:DF11"/>
    <mergeCell ref="DC10:DC11"/>
    <mergeCell ref="DK19:DK21"/>
    <mergeCell ref="DL19:DL21"/>
    <mergeCell ref="DC56:DC59"/>
    <mergeCell ref="DD56:DD59"/>
    <mergeCell ref="DR42:DR43"/>
    <mergeCell ref="DP42:DP43"/>
    <mergeCell ref="DQ42:DQ43"/>
    <mergeCell ref="DH51:DR51"/>
    <mergeCell ref="DH55:DR55"/>
    <mergeCell ref="DH56:DH59"/>
    <mergeCell ref="DI56:DI59"/>
    <mergeCell ref="DK67:DK68"/>
    <mergeCell ref="DJ56:DJ59"/>
    <mergeCell ref="DM56:DM59"/>
    <mergeCell ref="DN56:DN59"/>
    <mergeCell ref="DF35:DF36"/>
    <mergeCell ref="CV41:DF41"/>
    <mergeCell ref="DL67:DL68"/>
    <mergeCell ref="DO67:DO68"/>
    <mergeCell ref="DQ61:DQ62"/>
    <mergeCell ref="DM61:DM62"/>
    <mergeCell ref="DO61:DO62"/>
    <mergeCell ref="DL42:DL43"/>
    <mergeCell ref="DM42:DM43"/>
    <mergeCell ref="DN42:DN43"/>
    <mergeCell ref="DK42:DK43"/>
    <mergeCell ref="DC35:DC36"/>
    <mergeCell ref="DK61:DK62"/>
    <mergeCell ref="DR61:DR62"/>
    <mergeCell ref="CY56:CY59"/>
    <mergeCell ref="DI2:DR2"/>
    <mergeCell ref="DI3:DR3"/>
    <mergeCell ref="DH4:DH5"/>
    <mergeCell ref="DJ4:DN4"/>
    <mergeCell ref="DO4:DO5"/>
    <mergeCell ref="DP4:DP5"/>
    <mergeCell ref="DO35:DO36"/>
    <mergeCell ref="DP35:DP36"/>
    <mergeCell ref="DR35:DR36"/>
    <mergeCell ref="DP6:DR6"/>
    <mergeCell ref="DN19:DN21"/>
    <mergeCell ref="DH7:DR7"/>
    <mergeCell ref="DH9:DR9"/>
    <mergeCell ref="DH10:DH11"/>
    <mergeCell ref="DI10:DI11"/>
    <mergeCell ref="DQ19:DQ21"/>
    <mergeCell ref="DR19:DR21"/>
    <mergeCell ref="DP10:DP11"/>
    <mergeCell ref="DJ35:DJ36"/>
    <mergeCell ref="DK35:DK36"/>
    <mergeCell ref="DL35:DL36"/>
    <mergeCell ref="DM35:DM36"/>
    <mergeCell ref="DN35:DN36"/>
    <mergeCell ref="DL10:DL11"/>
    <mergeCell ref="DN10:DN11"/>
    <mergeCell ref="DR22:DR23"/>
    <mergeCell ref="DL24:DL25"/>
    <mergeCell ref="DO19:DO21"/>
    <mergeCell ref="DR24:DR25"/>
    <mergeCell ref="DR4:DR5"/>
    <mergeCell ref="DM24:DM25"/>
    <mergeCell ref="DN24:DN25"/>
    <mergeCell ref="DO24:DO25"/>
    <mergeCell ref="DP24:DP25"/>
    <mergeCell ref="DR10:DR11"/>
    <mergeCell ref="DO10:DO11"/>
    <mergeCell ref="DM22:DM23"/>
    <mergeCell ref="DO22:DO23"/>
    <mergeCell ref="DP22:DP23"/>
    <mergeCell ref="DH41:DR41"/>
    <mergeCell ref="DH30:DR30"/>
    <mergeCell ref="DH35:DH36"/>
    <mergeCell ref="DJ22:DJ23"/>
    <mergeCell ref="DQ4:DQ5"/>
    <mergeCell ref="DJ24:DJ25"/>
    <mergeCell ref="DI22:DI23"/>
    <mergeCell ref="DK24:DK25"/>
    <mergeCell ref="DP19:DP21"/>
    <mergeCell ref="DL22:DL23"/>
    <mergeCell ref="DN22:DN23"/>
    <mergeCell ref="DJ10:DJ11"/>
    <mergeCell ref="DK10:DK11"/>
    <mergeCell ref="DM10:DM11"/>
    <mergeCell ref="DM19:DM21"/>
    <mergeCell ref="DH19:DH21"/>
    <mergeCell ref="DI19:DI21"/>
    <mergeCell ref="DH24:DH25"/>
    <mergeCell ref="A84:D84"/>
    <mergeCell ref="DJ73:DJ74"/>
    <mergeCell ref="DK73:DK74"/>
    <mergeCell ref="DL73:DL74"/>
    <mergeCell ref="DM73:DM74"/>
    <mergeCell ref="DN73:DN74"/>
    <mergeCell ref="DQ73:DQ74"/>
    <mergeCell ref="DR73:DR74"/>
    <mergeCell ref="DH75:DR75"/>
    <mergeCell ref="DH77:DR77"/>
    <mergeCell ref="DR67:DR68"/>
    <mergeCell ref="DH63:DR63"/>
    <mergeCell ref="DP64:DR64"/>
    <mergeCell ref="DH65:DR65"/>
    <mergeCell ref="DH67:DH68"/>
    <mergeCell ref="DI67:DI68"/>
    <mergeCell ref="CV77:DF77"/>
    <mergeCell ref="DD64:DF64"/>
    <mergeCell ref="DA73:DA74"/>
    <mergeCell ref="DH73:DH74"/>
    <mergeCell ref="DI73:DI74"/>
    <mergeCell ref="DH81:DR81"/>
    <mergeCell ref="CJ75:CT75"/>
    <mergeCell ref="CS73:CS74"/>
    <mergeCell ref="CT73:CT74"/>
    <mergeCell ref="CQ67:CQ68"/>
    <mergeCell ref="CO67:CO68"/>
    <mergeCell ref="CP67:CP68"/>
    <mergeCell ref="CN67:CN68"/>
    <mergeCell ref="CJ81:CT81"/>
    <mergeCell ref="CQ73:CQ74"/>
    <mergeCell ref="CJ67:CJ68"/>
    <mergeCell ref="CV81:DF81"/>
    <mergeCell ref="CW73:CW74"/>
    <mergeCell ref="CX73:CX74"/>
    <mergeCell ref="DE73:DE74"/>
    <mergeCell ref="DF73:DF74"/>
    <mergeCell ref="DA56:DA59"/>
    <mergeCell ref="DB56:DB59"/>
    <mergeCell ref="DB73:DB74"/>
    <mergeCell ref="CV67:CV68"/>
    <mergeCell ref="CW67:CW68"/>
    <mergeCell ref="CX67:CX68"/>
    <mergeCell ref="DA61:DA62"/>
    <mergeCell ref="DF56:DF59"/>
    <mergeCell ref="DO56:DO59"/>
    <mergeCell ref="DN61:DN62"/>
    <mergeCell ref="CV75:DF75"/>
    <mergeCell ref="DH69:DR69"/>
    <mergeCell ref="DE56:DE59"/>
    <mergeCell ref="DL56:DL59"/>
    <mergeCell ref="DR56:DR59"/>
    <mergeCell ref="DL61:DL62"/>
    <mergeCell ref="DK56:DK59"/>
    <mergeCell ref="DH61:DH62"/>
    <mergeCell ref="CV69:DF69"/>
    <mergeCell ref="CV73:CV74"/>
    <mergeCell ref="DE61:DE62"/>
    <mergeCell ref="DF61:DF62"/>
    <mergeCell ref="CX61:CX62"/>
    <mergeCell ref="DI61:DI62"/>
    <mergeCell ref="DJ61:DJ62"/>
    <mergeCell ref="DC73:DC74"/>
    <mergeCell ref="DD73:DD74"/>
    <mergeCell ref="Y10:Y11"/>
    <mergeCell ref="Y19:Y21"/>
    <mergeCell ref="Y22:Y23"/>
    <mergeCell ref="Y24:Y25"/>
    <mergeCell ref="Y35:Y36"/>
    <mergeCell ref="CM67:CM68"/>
    <mergeCell ref="CJ61:CJ62"/>
    <mergeCell ref="CK61:CK62"/>
    <mergeCell ref="CM61:CM62"/>
    <mergeCell ref="DQ56:DQ59"/>
    <mergeCell ref="DP56:DP59"/>
    <mergeCell ref="DM67:DM68"/>
    <mergeCell ref="DJ67:DJ68"/>
    <mergeCell ref="DP67:DP68"/>
    <mergeCell ref="DO73:DO74"/>
    <mergeCell ref="DP73:DP74"/>
    <mergeCell ref="DP61:DP62"/>
    <mergeCell ref="DN67:DN68"/>
    <mergeCell ref="DQ67:DQ68"/>
    <mergeCell ref="DQ10:DQ11"/>
    <mergeCell ref="DI24:DI25"/>
    <mergeCell ref="DH22:DH23"/>
    <mergeCell ref="DK22:DK23"/>
    <mergeCell ref="DJ19:DJ21"/>
    <mergeCell ref="DI42:DI43"/>
    <mergeCell ref="DH49:DR49"/>
    <mergeCell ref="DD42:DD43"/>
    <mergeCell ref="DE42:DE43"/>
    <mergeCell ref="DH42:DH43"/>
    <mergeCell ref="CZ24:CZ25"/>
    <mergeCell ref="DB24:DB25"/>
    <mergeCell ref="DO42:DO43"/>
  </mergeCells>
  <phoneticPr fontId="5" type="noConversion"/>
  <pageMargins left="0.21" right="0.17" top="0.31" bottom="0.23" header="0.21" footer="0.16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3"/>
  <sheetViews>
    <sheetView zoomScale="65" zoomScaleNormal="6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X55" sqref="X55"/>
    </sheetView>
  </sheetViews>
  <sheetFormatPr defaultRowHeight="15" x14ac:dyDescent="0.25"/>
  <cols>
    <col min="1" max="1" width="37.28515625" style="322" customWidth="1"/>
    <col min="2" max="2" width="13.7109375" style="144" customWidth="1"/>
    <col min="3" max="3" width="11.5703125" style="144" customWidth="1"/>
    <col min="4" max="4" width="14.85546875" style="238" customWidth="1"/>
    <col min="5" max="5" width="16.7109375" style="8" customWidth="1"/>
    <col min="6" max="9" width="12.7109375" style="57" customWidth="1"/>
    <col min="10" max="10" width="14.7109375" style="57" customWidth="1"/>
    <col min="11" max="11" width="11.5703125" style="57" customWidth="1"/>
    <col min="12" max="12" width="10" style="8" customWidth="1"/>
    <col min="13" max="13" width="10" style="54" customWidth="1"/>
    <col min="14" max="14" width="10.140625" style="54" customWidth="1"/>
    <col min="15" max="15" width="4.28515625" style="1" customWidth="1"/>
    <col min="16" max="16" width="16.7109375" style="144" customWidth="1"/>
    <col min="17" max="17" width="20.7109375" style="8" customWidth="1"/>
    <col min="18" max="21" width="19.7109375" style="8" customWidth="1"/>
    <col min="22" max="22" width="20.7109375" style="8" customWidth="1"/>
    <col min="23" max="23" width="19.7109375" style="8" customWidth="1"/>
    <col min="24" max="24" width="12.42578125" style="8" customWidth="1"/>
    <col min="25" max="25" width="15.28515625" style="8" customWidth="1"/>
    <col min="26" max="26" width="10.85546875" style="54" customWidth="1"/>
    <col min="27" max="27" width="4.28515625" style="1" hidden="1" customWidth="1"/>
    <col min="28" max="28" width="16.7109375" style="144" hidden="1" customWidth="1"/>
    <col min="29" max="29" width="20.7109375" style="8" hidden="1" customWidth="1"/>
    <col min="30" max="33" width="19.7109375" style="8" hidden="1" customWidth="1"/>
    <col min="34" max="34" width="20.7109375" style="8" hidden="1" customWidth="1"/>
    <col min="35" max="35" width="19.7109375" style="8" hidden="1" customWidth="1"/>
    <col min="36" max="36" width="12.85546875" style="8" hidden="1" customWidth="1"/>
    <col min="37" max="37" width="13.140625" style="8" hidden="1" customWidth="1"/>
    <col min="38" max="38" width="10.85546875" style="54" hidden="1" customWidth="1"/>
    <col min="39" max="39" width="4.28515625" style="1" hidden="1" customWidth="1"/>
    <col min="40" max="40" width="16.7109375" style="144" hidden="1" customWidth="1"/>
    <col min="41" max="41" width="20.7109375" style="8" hidden="1" customWidth="1"/>
    <col min="42" max="45" width="19.7109375" style="8" hidden="1" customWidth="1"/>
    <col min="46" max="46" width="20.7109375" style="8" hidden="1" customWidth="1"/>
    <col min="47" max="47" width="19.7109375" style="8" hidden="1" customWidth="1"/>
    <col min="48" max="49" width="12.28515625" style="8" hidden="1" customWidth="1"/>
    <col min="50" max="50" width="12.28515625" style="54" hidden="1" customWidth="1"/>
    <col min="51" max="51" width="4.28515625" style="1" hidden="1" customWidth="1"/>
    <col min="52" max="52" width="16.7109375" style="144" hidden="1" customWidth="1"/>
    <col min="53" max="53" width="20.7109375" style="8" hidden="1" customWidth="1"/>
    <col min="54" max="57" width="19.7109375" style="8" hidden="1" customWidth="1"/>
    <col min="58" max="58" width="20.7109375" style="8" hidden="1" customWidth="1"/>
    <col min="59" max="59" width="19.7109375" style="8" hidden="1" customWidth="1"/>
    <col min="60" max="61" width="12.28515625" style="8" hidden="1" customWidth="1"/>
    <col min="62" max="62" width="12.28515625" style="54" hidden="1" customWidth="1"/>
    <col min="63" max="63" width="4.28515625" style="1" hidden="1" customWidth="1"/>
    <col min="64" max="64" width="16.7109375" style="144" hidden="1" customWidth="1"/>
    <col min="65" max="65" width="20.7109375" style="8" hidden="1" customWidth="1"/>
    <col min="66" max="69" width="19.7109375" style="8" hidden="1" customWidth="1"/>
    <col min="70" max="70" width="20.7109375" style="8" hidden="1" customWidth="1"/>
    <col min="71" max="71" width="19.7109375" style="8" hidden="1" customWidth="1"/>
    <col min="72" max="73" width="12.28515625" style="8" hidden="1" customWidth="1"/>
    <col min="74" max="74" width="12.28515625" style="54" hidden="1" customWidth="1"/>
    <col min="75" max="75" width="4.28515625" style="1" hidden="1" customWidth="1"/>
    <col min="76" max="76" width="16.7109375" style="144" hidden="1" customWidth="1"/>
    <col min="77" max="77" width="20.7109375" style="8" hidden="1" customWidth="1"/>
    <col min="78" max="81" width="19.7109375" style="8" hidden="1" customWidth="1"/>
    <col min="82" max="82" width="20.7109375" style="8" hidden="1" customWidth="1"/>
    <col min="83" max="83" width="19.7109375" style="8" hidden="1" customWidth="1"/>
    <col min="84" max="85" width="12.28515625" style="8" hidden="1" customWidth="1"/>
    <col min="86" max="86" width="12.28515625" style="54" hidden="1" customWidth="1"/>
    <col min="87" max="87" width="4.28515625" style="1" hidden="1" customWidth="1"/>
    <col min="88" max="88" width="16.7109375" style="144" hidden="1" customWidth="1"/>
    <col min="89" max="89" width="20.7109375" style="8" hidden="1" customWidth="1"/>
    <col min="90" max="93" width="19.7109375" style="8" hidden="1" customWidth="1"/>
    <col min="94" max="95" width="20.7109375" style="8" hidden="1" customWidth="1"/>
    <col min="96" max="97" width="12.28515625" style="8" hidden="1" customWidth="1"/>
    <col min="98" max="98" width="12.28515625" style="54" hidden="1" customWidth="1"/>
    <col min="99" max="99" width="4.28515625" style="1" hidden="1" customWidth="1"/>
    <col min="100" max="100" width="16.7109375" style="144" hidden="1" customWidth="1"/>
    <col min="101" max="101" width="20.7109375" style="8" hidden="1" customWidth="1"/>
    <col min="102" max="105" width="19.7109375" style="8" hidden="1" customWidth="1"/>
    <col min="106" max="106" width="20.7109375" style="8" hidden="1" customWidth="1"/>
    <col min="107" max="107" width="19.7109375" style="8" hidden="1" customWidth="1"/>
    <col min="108" max="109" width="12.28515625" style="8" hidden="1" customWidth="1"/>
    <col min="110" max="110" width="12.28515625" style="54" hidden="1" customWidth="1"/>
    <col min="111" max="111" width="4.28515625" style="1" hidden="1" customWidth="1"/>
    <col min="112" max="112" width="16.7109375" style="144" hidden="1" customWidth="1"/>
    <col min="113" max="113" width="20.7109375" style="8" hidden="1" customWidth="1"/>
    <col min="114" max="117" width="19.7109375" style="8" hidden="1" customWidth="1"/>
    <col min="118" max="118" width="20.7109375" style="8" hidden="1" customWidth="1"/>
    <col min="119" max="119" width="19.7109375" style="8" hidden="1" customWidth="1"/>
    <col min="120" max="121" width="12.28515625" style="8" hidden="1" customWidth="1"/>
    <col min="122" max="122" width="12.28515625" style="54" hidden="1" customWidth="1"/>
    <col min="123" max="123" width="15.28515625" style="1" hidden="1" customWidth="1"/>
    <col min="124" max="124" width="15.28515625" style="1" customWidth="1"/>
  </cols>
  <sheetData>
    <row r="1" spans="1:124" ht="25.5" customHeight="1" thickBot="1" x14ac:dyDescent="0.3">
      <c r="A1" s="1390" t="s">
        <v>47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2"/>
      <c r="O1" s="13"/>
      <c r="P1" s="239"/>
      <c r="Q1" s="64"/>
      <c r="R1" s="64"/>
      <c r="S1" s="64"/>
      <c r="T1" s="64"/>
      <c r="U1" s="64"/>
      <c r="V1" s="64"/>
      <c r="W1" s="64"/>
      <c r="X1" s="64"/>
      <c r="Y1" s="64"/>
      <c r="Z1" s="64"/>
      <c r="AA1" s="13"/>
      <c r="AB1" s="239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13"/>
      <c r="AN1" s="239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13"/>
      <c r="AZ1" s="239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13"/>
      <c r="BL1" s="239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13"/>
      <c r="BX1" s="239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13"/>
      <c r="CJ1" s="239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13"/>
      <c r="CV1" s="239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13"/>
      <c r="DH1" s="239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13"/>
      <c r="DT1" s="13"/>
    </row>
    <row r="2" spans="1:124" ht="37.5" customHeight="1" thickBot="1" x14ac:dyDescent="0.3">
      <c r="A2" s="1100" t="s">
        <v>28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2"/>
      <c r="O2" s="45"/>
      <c r="P2" s="147"/>
      <c r="Q2" s="966" t="s">
        <v>70</v>
      </c>
      <c r="R2" s="966"/>
      <c r="S2" s="966"/>
      <c r="T2" s="966"/>
      <c r="U2" s="966"/>
      <c r="V2" s="966"/>
      <c r="W2" s="966"/>
      <c r="X2" s="966"/>
      <c r="Y2" s="966"/>
      <c r="Z2" s="1355"/>
      <c r="AA2" s="45"/>
      <c r="AB2" s="147"/>
      <c r="AC2" s="966" t="s">
        <v>71</v>
      </c>
      <c r="AD2" s="966"/>
      <c r="AE2" s="966"/>
      <c r="AF2" s="966"/>
      <c r="AG2" s="966"/>
      <c r="AH2" s="966"/>
      <c r="AI2" s="966"/>
      <c r="AJ2" s="966"/>
      <c r="AK2" s="966"/>
      <c r="AL2" s="1355"/>
      <c r="AM2" s="45"/>
      <c r="AN2" s="147"/>
      <c r="AO2" s="966" t="s">
        <v>78</v>
      </c>
      <c r="AP2" s="966"/>
      <c r="AQ2" s="966"/>
      <c r="AR2" s="966"/>
      <c r="AS2" s="966"/>
      <c r="AT2" s="966"/>
      <c r="AU2" s="966"/>
      <c r="AV2" s="966"/>
      <c r="AW2" s="966"/>
      <c r="AX2" s="1355"/>
      <c r="AY2" s="45"/>
      <c r="AZ2" s="147"/>
      <c r="BA2" s="966" t="s">
        <v>72</v>
      </c>
      <c r="BB2" s="966"/>
      <c r="BC2" s="966"/>
      <c r="BD2" s="966"/>
      <c r="BE2" s="966"/>
      <c r="BF2" s="966"/>
      <c r="BG2" s="966"/>
      <c r="BH2" s="966"/>
      <c r="BI2" s="966"/>
      <c r="BJ2" s="1355"/>
      <c r="BK2" s="45"/>
      <c r="BL2" s="147"/>
      <c r="BM2" s="966" t="s">
        <v>73</v>
      </c>
      <c r="BN2" s="966"/>
      <c r="BO2" s="966"/>
      <c r="BP2" s="966"/>
      <c r="BQ2" s="966"/>
      <c r="BR2" s="966"/>
      <c r="BS2" s="966"/>
      <c r="BT2" s="966"/>
      <c r="BU2" s="966"/>
      <c r="BV2" s="1355"/>
      <c r="BW2" s="45"/>
      <c r="BX2" s="147"/>
      <c r="BY2" s="966" t="s">
        <v>74</v>
      </c>
      <c r="BZ2" s="966"/>
      <c r="CA2" s="966"/>
      <c r="CB2" s="966"/>
      <c r="CC2" s="966"/>
      <c r="CD2" s="966"/>
      <c r="CE2" s="966"/>
      <c r="CF2" s="966"/>
      <c r="CG2" s="966"/>
      <c r="CH2" s="1355"/>
      <c r="CI2" s="45"/>
      <c r="CJ2" s="147"/>
      <c r="CK2" s="966" t="s">
        <v>75</v>
      </c>
      <c r="CL2" s="966"/>
      <c r="CM2" s="966"/>
      <c r="CN2" s="966"/>
      <c r="CO2" s="966"/>
      <c r="CP2" s="966"/>
      <c r="CQ2" s="966"/>
      <c r="CR2" s="966"/>
      <c r="CS2" s="966"/>
      <c r="CT2" s="1355"/>
      <c r="CU2" s="45"/>
      <c r="CV2" s="147"/>
      <c r="CW2" s="966" t="s">
        <v>76</v>
      </c>
      <c r="CX2" s="966"/>
      <c r="CY2" s="966"/>
      <c r="CZ2" s="966"/>
      <c r="DA2" s="966"/>
      <c r="DB2" s="966"/>
      <c r="DC2" s="966"/>
      <c r="DD2" s="966"/>
      <c r="DE2" s="966"/>
      <c r="DF2" s="1355"/>
      <c r="DG2" s="45"/>
      <c r="DH2" s="147"/>
      <c r="DI2" s="966" t="s">
        <v>77</v>
      </c>
      <c r="DJ2" s="966"/>
      <c r="DK2" s="966"/>
      <c r="DL2" s="966"/>
      <c r="DM2" s="966"/>
      <c r="DN2" s="966"/>
      <c r="DO2" s="966"/>
      <c r="DP2" s="966"/>
      <c r="DQ2" s="966"/>
      <c r="DR2" s="1355"/>
      <c r="DS2" s="45"/>
      <c r="DT2" s="45"/>
    </row>
    <row r="3" spans="1:124" s="5" customFormat="1" ht="36" customHeight="1" thickBot="1" x14ac:dyDescent="0.3">
      <c r="A3" s="1398" t="s">
        <v>268</v>
      </c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400"/>
      <c r="O3" s="47"/>
      <c r="P3" s="148"/>
      <c r="Q3" s="969" t="s">
        <v>275</v>
      </c>
      <c r="R3" s="970"/>
      <c r="S3" s="970"/>
      <c r="T3" s="970"/>
      <c r="U3" s="970"/>
      <c r="V3" s="970"/>
      <c r="W3" s="970"/>
      <c r="X3" s="970"/>
      <c r="Y3" s="970"/>
      <c r="Z3" s="971"/>
      <c r="AA3" s="47"/>
      <c r="AB3" s="148"/>
      <c r="AC3" s="969" t="s">
        <v>276</v>
      </c>
      <c r="AD3" s="970"/>
      <c r="AE3" s="970"/>
      <c r="AF3" s="970"/>
      <c r="AG3" s="970"/>
      <c r="AH3" s="970"/>
      <c r="AI3" s="970"/>
      <c r="AJ3" s="970"/>
      <c r="AK3" s="970"/>
      <c r="AL3" s="971"/>
      <c r="AM3" s="47"/>
      <c r="AN3" s="148"/>
      <c r="AO3" s="969" t="s">
        <v>277</v>
      </c>
      <c r="AP3" s="970"/>
      <c r="AQ3" s="970"/>
      <c r="AR3" s="970"/>
      <c r="AS3" s="970"/>
      <c r="AT3" s="970"/>
      <c r="AU3" s="970"/>
      <c r="AV3" s="970"/>
      <c r="AW3" s="970"/>
      <c r="AX3" s="971"/>
      <c r="AY3" s="47"/>
      <c r="AZ3" s="148"/>
      <c r="BA3" s="969" t="s">
        <v>278</v>
      </c>
      <c r="BB3" s="970"/>
      <c r="BC3" s="970"/>
      <c r="BD3" s="970"/>
      <c r="BE3" s="970"/>
      <c r="BF3" s="970"/>
      <c r="BG3" s="970"/>
      <c r="BH3" s="970"/>
      <c r="BI3" s="970"/>
      <c r="BJ3" s="971"/>
      <c r="BK3" s="47"/>
      <c r="BL3" s="148"/>
      <c r="BM3" s="969" t="s">
        <v>279</v>
      </c>
      <c r="BN3" s="970"/>
      <c r="BO3" s="970"/>
      <c r="BP3" s="970"/>
      <c r="BQ3" s="970"/>
      <c r="BR3" s="970"/>
      <c r="BS3" s="970"/>
      <c r="BT3" s="970"/>
      <c r="BU3" s="970"/>
      <c r="BV3" s="971"/>
      <c r="BW3" s="47"/>
      <c r="BX3" s="148"/>
      <c r="BY3" s="969" t="s">
        <v>280</v>
      </c>
      <c r="BZ3" s="970"/>
      <c r="CA3" s="970"/>
      <c r="CB3" s="970"/>
      <c r="CC3" s="970"/>
      <c r="CD3" s="970"/>
      <c r="CE3" s="970"/>
      <c r="CF3" s="970"/>
      <c r="CG3" s="970"/>
      <c r="CH3" s="971"/>
      <c r="CI3" s="47"/>
      <c r="CJ3" s="148"/>
      <c r="CK3" s="969" t="s">
        <v>281</v>
      </c>
      <c r="CL3" s="970"/>
      <c r="CM3" s="970"/>
      <c r="CN3" s="970"/>
      <c r="CO3" s="970"/>
      <c r="CP3" s="970"/>
      <c r="CQ3" s="970"/>
      <c r="CR3" s="970"/>
      <c r="CS3" s="970"/>
      <c r="CT3" s="971"/>
      <c r="CU3" s="47"/>
      <c r="CV3" s="148"/>
      <c r="CW3" s="969" t="s">
        <v>282</v>
      </c>
      <c r="CX3" s="970"/>
      <c r="CY3" s="970"/>
      <c r="CZ3" s="970"/>
      <c r="DA3" s="970"/>
      <c r="DB3" s="970"/>
      <c r="DC3" s="970"/>
      <c r="DD3" s="970"/>
      <c r="DE3" s="970"/>
      <c r="DF3" s="971"/>
      <c r="DG3" s="47"/>
      <c r="DH3" s="148"/>
      <c r="DI3" s="969" t="s">
        <v>283</v>
      </c>
      <c r="DJ3" s="970"/>
      <c r="DK3" s="970"/>
      <c r="DL3" s="970"/>
      <c r="DM3" s="970"/>
      <c r="DN3" s="970"/>
      <c r="DO3" s="970"/>
      <c r="DP3" s="970"/>
      <c r="DQ3" s="970"/>
      <c r="DR3" s="971"/>
      <c r="DS3" s="47"/>
      <c r="DT3" s="47"/>
    </row>
    <row r="4" spans="1:124" s="5" customFormat="1" ht="24.75" customHeight="1" x14ac:dyDescent="0.25">
      <c r="A4" s="1114" t="s">
        <v>295</v>
      </c>
      <c r="B4" s="1393" t="s">
        <v>313</v>
      </c>
      <c r="C4" s="1117" t="s">
        <v>294</v>
      </c>
      <c r="D4" s="1138" t="s">
        <v>455</v>
      </c>
      <c r="E4" s="1395" t="s">
        <v>266</v>
      </c>
      <c r="F4" s="1396" t="s">
        <v>2</v>
      </c>
      <c r="G4" s="975"/>
      <c r="H4" s="975"/>
      <c r="I4" s="975"/>
      <c r="J4" s="975"/>
      <c r="K4" s="1397" t="s">
        <v>3</v>
      </c>
      <c r="L4" s="978" t="s">
        <v>333</v>
      </c>
      <c r="M4" s="961" t="s">
        <v>261</v>
      </c>
      <c r="N4" s="994" t="s">
        <v>335</v>
      </c>
      <c r="O4" s="47"/>
      <c r="P4" s="972" t="s">
        <v>487</v>
      </c>
      <c r="Q4" s="1356" t="s">
        <v>178</v>
      </c>
      <c r="R4" s="1329" t="s">
        <v>2</v>
      </c>
      <c r="S4" s="1038"/>
      <c r="T4" s="1038"/>
      <c r="U4" s="1038"/>
      <c r="V4" s="1038"/>
      <c r="W4" s="1330" t="s">
        <v>3</v>
      </c>
      <c r="X4" s="978" t="s">
        <v>342</v>
      </c>
      <c r="Y4" s="961" t="s">
        <v>334</v>
      </c>
      <c r="Z4" s="994" t="s">
        <v>335</v>
      </c>
      <c r="AA4" s="47"/>
      <c r="AB4" s="972" t="s">
        <v>293</v>
      </c>
      <c r="AC4" s="1356" t="s">
        <v>171</v>
      </c>
      <c r="AD4" s="1329" t="s">
        <v>2</v>
      </c>
      <c r="AE4" s="1038"/>
      <c r="AF4" s="1038"/>
      <c r="AG4" s="1038"/>
      <c r="AH4" s="1038"/>
      <c r="AI4" s="1330" t="s">
        <v>3</v>
      </c>
      <c r="AJ4" s="978" t="s">
        <v>341</v>
      </c>
      <c r="AK4" s="961" t="s">
        <v>334</v>
      </c>
      <c r="AL4" s="994" t="s">
        <v>335</v>
      </c>
      <c r="AM4" s="47"/>
      <c r="AN4" s="972" t="s">
        <v>293</v>
      </c>
      <c r="AO4" s="1356" t="s">
        <v>179</v>
      </c>
      <c r="AP4" s="1329" t="s">
        <v>2</v>
      </c>
      <c r="AQ4" s="1038"/>
      <c r="AR4" s="1038"/>
      <c r="AS4" s="1038"/>
      <c r="AT4" s="1038"/>
      <c r="AU4" s="1330" t="s">
        <v>3</v>
      </c>
      <c r="AV4" s="978" t="s">
        <v>340</v>
      </c>
      <c r="AW4" s="961" t="s">
        <v>334</v>
      </c>
      <c r="AX4" s="994" t="s">
        <v>335</v>
      </c>
      <c r="AY4" s="47"/>
      <c r="AZ4" s="972" t="s">
        <v>293</v>
      </c>
      <c r="BA4" s="1356" t="s">
        <v>172</v>
      </c>
      <c r="BB4" s="1329" t="s">
        <v>2</v>
      </c>
      <c r="BC4" s="1038"/>
      <c r="BD4" s="1038"/>
      <c r="BE4" s="1038"/>
      <c r="BF4" s="1038"/>
      <c r="BG4" s="1330" t="s">
        <v>3</v>
      </c>
      <c r="BH4" s="978" t="s">
        <v>340</v>
      </c>
      <c r="BI4" s="961" t="s">
        <v>334</v>
      </c>
      <c r="BJ4" s="994" t="s">
        <v>335</v>
      </c>
      <c r="BK4" s="47"/>
      <c r="BL4" s="972" t="s">
        <v>293</v>
      </c>
      <c r="BM4" s="1356" t="s">
        <v>173</v>
      </c>
      <c r="BN4" s="1329" t="s">
        <v>2</v>
      </c>
      <c r="BO4" s="1038"/>
      <c r="BP4" s="1038"/>
      <c r="BQ4" s="1038"/>
      <c r="BR4" s="1038"/>
      <c r="BS4" s="1330" t="s">
        <v>3</v>
      </c>
      <c r="BT4" s="978" t="s">
        <v>340</v>
      </c>
      <c r="BU4" s="961" t="s">
        <v>334</v>
      </c>
      <c r="BV4" s="994" t="s">
        <v>335</v>
      </c>
      <c r="BW4" s="47"/>
      <c r="BX4" s="972" t="s">
        <v>293</v>
      </c>
      <c r="BY4" s="1356" t="s">
        <v>174</v>
      </c>
      <c r="BZ4" s="1329" t="s">
        <v>2</v>
      </c>
      <c r="CA4" s="1038"/>
      <c r="CB4" s="1038"/>
      <c r="CC4" s="1038"/>
      <c r="CD4" s="1038"/>
      <c r="CE4" s="1330" t="s">
        <v>3</v>
      </c>
      <c r="CF4" s="978" t="s">
        <v>339</v>
      </c>
      <c r="CG4" s="961" t="s">
        <v>334</v>
      </c>
      <c r="CH4" s="994" t="s">
        <v>335</v>
      </c>
      <c r="CI4" s="47"/>
      <c r="CJ4" s="972" t="s">
        <v>293</v>
      </c>
      <c r="CK4" s="1356" t="s">
        <v>175</v>
      </c>
      <c r="CL4" s="1329" t="s">
        <v>2</v>
      </c>
      <c r="CM4" s="1038"/>
      <c r="CN4" s="1038"/>
      <c r="CO4" s="1038"/>
      <c r="CP4" s="1038"/>
      <c r="CQ4" s="1330" t="s">
        <v>3</v>
      </c>
      <c r="CR4" s="978" t="s">
        <v>338</v>
      </c>
      <c r="CS4" s="961" t="s">
        <v>334</v>
      </c>
      <c r="CT4" s="994" t="s">
        <v>335</v>
      </c>
      <c r="CU4" s="47"/>
      <c r="CV4" s="972" t="s">
        <v>293</v>
      </c>
      <c r="CW4" s="1356" t="s">
        <v>176</v>
      </c>
      <c r="CX4" s="1329" t="s">
        <v>2</v>
      </c>
      <c r="CY4" s="1038"/>
      <c r="CZ4" s="1038"/>
      <c r="DA4" s="1038"/>
      <c r="DB4" s="1038"/>
      <c r="DC4" s="1330" t="s">
        <v>3</v>
      </c>
      <c r="DD4" s="978" t="s">
        <v>337</v>
      </c>
      <c r="DE4" s="961" t="s">
        <v>334</v>
      </c>
      <c r="DF4" s="994" t="s">
        <v>335</v>
      </c>
      <c r="DG4" s="47"/>
      <c r="DH4" s="972" t="s">
        <v>293</v>
      </c>
      <c r="DI4" s="1356" t="s">
        <v>177</v>
      </c>
      <c r="DJ4" s="1329" t="s">
        <v>2</v>
      </c>
      <c r="DK4" s="1038"/>
      <c r="DL4" s="1038"/>
      <c r="DM4" s="1038"/>
      <c r="DN4" s="1038"/>
      <c r="DO4" s="1330" t="s">
        <v>3</v>
      </c>
      <c r="DP4" s="978" t="s">
        <v>336</v>
      </c>
      <c r="DQ4" s="961" t="s">
        <v>334</v>
      </c>
      <c r="DR4" s="994" t="s">
        <v>335</v>
      </c>
      <c r="DS4" s="47"/>
      <c r="DT4" s="47"/>
    </row>
    <row r="5" spans="1:124" s="5" customFormat="1" ht="64.5" customHeight="1" thickBot="1" x14ac:dyDescent="0.3">
      <c r="A5" s="1115"/>
      <c r="B5" s="1394"/>
      <c r="C5" s="1118"/>
      <c r="D5" s="1139"/>
      <c r="E5" s="1357"/>
      <c r="F5" s="51" t="s">
        <v>44</v>
      </c>
      <c r="G5" s="52" t="s">
        <v>45</v>
      </c>
      <c r="H5" s="52" t="s">
        <v>46</v>
      </c>
      <c r="I5" s="52" t="s">
        <v>430</v>
      </c>
      <c r="J5" s="52" t="s">
        <v>15</v>
      </c>
      <c r="K5" s="1331"/>
      <c r="L5" s="979"/>
      <c r="M5" s="962"/>
      <c r="N5" s="995"/>
      <c r="O5" s="47"/>
      <c r="P5" s="973"/>
      <c r="Q5" s="1357"/>
      <c r="R5" s="51" t="s">
        <v>44</v>
      </c>
      <c r="S5" s="52" t="s">
        <v>45</v>
      </c>
      <c r="T5" s="52" t="s">
        <v>46</v>
      </c>
      <c r="U5" s="52" t="s">
        <v>430</v>
      </c>
      <c r="V5" s="52" t="s">
        <v>15</v>
      </c>
      <c r="W5" s="1331"/>
      <c r="X5" s="979"/>
      <c r="Y5" s="962"/>
      <c r="Z5" s="995"/>
      <c r="AA5" s="47"/>
      <c r="AB5" s="973"/>
      <c r="AC5" s="1357"/>
      <c r="AD5" s="51" t="s">
        <v>44</v>
      </c>
      <c r="AE5" s="52" t="s">
        <v>45</v>
      </c>
      <c r="AF5" s="52" t="s">
        <v>46</v>
      </c>
      <c r="AG5" s="52" t="s">
        <v>430</v>
      </c>
      <c r="AH5" s="52" t="s">
        <v>15</v>
      </c>
      <c r="AI5" s="1331"/>
      <c r="AJ5" s="979"/>
      <c r="AK5" s="962"/>
      <c r="AL5" s="995"/>
      <c r="AM5" s="47"/>
      <c r="AN5" s="973"/>
      <c r="AO5" s="1357"/>
      <c r="AP5" s="51" t="s">
        <v>44</v>
      </c>
      <c r="AQ5" s="52" t="s">
        <v>45</v>
      </c>
      <c r="AR5" s="52" t="s">
        <v>46</v>
      </c>
      <c r="AS5" s="52" t="s">
        <v>430</v>
      </c>
      <c r="AT5" s="52" t="s">
        <v>15</v>
      </c>
      <c r="AU5" s="1331"/>
      <c r="AV5" s="979"/>
      <c r="AW5" s="962"/>
      <c r="AX5" s="995"/>
      <c r="AY5" s="47"/>
      <c r="AZ5" s="973"/>
      <c r="BA5" s="1357"/>
      <c r="BB5" s="51" t="s">
        <v>44</v>
      </c>
      <c r="BC5" s="52" t="s">
        <v>45</v>
      </c>
      <c r="BD5" s="52" t="s">
        <v>46</v>
      </c>
      <c r="BE5" s="52" t="s">
        <v>430</v>
      </c>
      <c r="BF5" s="52" t="s">
        <v>15</v>
      </c>
      <c r="BG5" s="1331"/>
      <c r="BH5" s="979"/>
      <c r="BI5" s="962"/>
      <c r="BJ5" s="995"/>
      <c r="BK5" s="47"/>
      <c r="BL5" s="973"/>
      <c r="BM5" s="1357"/>
      <c r="BN5" s="51" t="s">
        <v>44</v>
      </c>
      <c r="BO5" s="52" t="s">
        <v>45</v>
      </c>
      <c r="BP5" s="52" t="s">
        <v>46</v>
      </c>
      <c r="BQ5" s="52" t="s">
        <v>430</v>
      </c>
      <c r="BR5" s="52" t="s">
        <v>15</v>
      </c>
      <c r="BS5" s="1331"/>
      <c r="BT5" s="979"/>
      <c r="BU5" s="962"/>
      <c r="BV5" s="995"/>
      <c r="BW5" s="47"/>
      <c r="BX5" s="973"/>
      <c r="BY5" s="1357"/>
      <c r="BZ5" s="51" t="s">
        <v>44</v>
      </c>
      <c r="CA5" s="52" t="s">
        <v>45</v>
      </c>
      <c r="CB5" s="52" t="s">
        <v>46</v>
      </c>
      <c r="CC5" s="52" t="s">
        <v>430</v>
      </c>
      <c r="CD5" s="52" t="s">
        <v>15</v>
      </c>
      <c r="CE5" s="1331"/>
      <c r="CF5" s="979"/>
      <c r="CG5" s="962"/>
      <c r="CH5" s="995"/>
      <c r="CI5" s="47"/>
      <c r="CJ5" s="973"/>
      <c r="CK5" s="1357"/>
      <c r="CL5" s="51" t="s">
        <v>44</v>
      </c>
      <c r="CM5" s="52" t="s">
        <v>45</v>
      </c>
      <c r="CN5" s="52" t="s">
        <v>46</v>
      </c>
      <c r="CO5" s="52" t="s">
        <v>430</v>
      </c>
      <c r="CP5" s="52" t="s">
        <v>15</v>
      </c>
      <c r="CQ5" s="1331"/>
      <c r="CR5" s="979"/>
      <c r="CS5" s="962"/>
      <c r="CT5" s="995"/>
      <c r="CU5" s="47"/>
      <c r="CV5" s="973"/>
      <c r="CW5" s="1357"/>
      <c r="CX5" s="51" t="s">
        <v>44</v>
      </c>
      <c r="CY5" s="52" t="s">
        <v>45</v>
      </c>
      <c r="CZ5" s="52" t="s">
        <v>46</v>
      </c>
      <c r="DA5" s="52" t="s">
        <v>430</v>
      </c>
      <c r="DB5" s="52" t="s">
        <v>15</v>
      </c>
      <c r="DC5" s="1331"/>
      <c r="DD5" s="979"/>
      <c r="DE5" s="962"/>
      <c r="DF5" s="995"/>
      <c r="DG5" s="47"/>
      <c r="DH5" s="973"/>
      <c r="DI5" s="1357"/>
      <c r="DJ5" s="51" t="s">
        <v>44</v>
      </c>
      <c r="DK5" s="52" t="s">
        <v>45</v>
      </c>
      <c r="DL5" s="52" t="s">
        <v>46</v>
      </c>
      <c r="DM5" s="52" t="s">
        <v>430</v>
      </c>
      <c r="DN5" s="52" t="s">
        <v>15</v>
      </c>
      <c r="DO5" s="1331"/>
      <c r="DP5" s="979"/>
      <c r="DQ5" s="962"/>
      <c r="DR5" s="995"/>
      <c r="DS5" s="47"/>
      <c r="DT5" s="47"/>
    </row>
    <row r="6" spans="1:124" s="96" customFormat="1" ht="42" customHeight="1" thickBot="1" x14ac:dyDescent="0.3">
      <c r="A6" s="234" t="s">
        <v>344</v>
      </c>
      <c r="B6" s="235"/>
      <c r="C6" s="235"/>
      <c r="D6" s="236"/>
      <c r="E6" s="294">
        <f t="shared" ref="E6:K6" si="0">E8</f>
        <v>42144</v>
      </c>
      <c r="F6" s="293">
        <f t="shared" si="0"/>
        <v>21146</v>
      </c>
      <c r="G6" s="293">
        <f t="shared" si="0"/>
        <v>9800</v>
      </c>
      <c r="H6" s="293">
        <f t="shared" si="0"/>
        <v>0</v>
      </c>
      <c r="I6" s="293">
        <f t="shared" si="0"/>
        <v>11198</v>
      </c>
      <c r="J6" s="293">
        <f t="shared" si="0"/>
        <v>42144</v>
      </c>
      <c r="K6" s="293">
        <f t="shared" si="0"/>
        <v>0</v>
      </c>
      <c r="L6" s="982" t="s">
        <v>418</v>
      </c>
      <c r="M6" s="983"/>
      <c r="N6" s="984"/>
      <c r="O6" s="82"/>
      <c r="P6" s="240"/>
      <c r="Q6" s="94">
        <f t="shared" ref="Q6:W6" si="1">Q8</f>
        <v>42144</v>
      </c>
      <c r="R6" s="94">
        <f t="shared" si="1"/>
        <v>21146</v>
      </c>
      <c r="S6" s="94">
        <f t="shared" si="1"/>
        <v>9800</v>
      </c>
      <c r="T6" s="94">
        <f t="shared" si="1"/>
        <v>0</v>
      </c>
      <c r="U6" s="94">
        <f t="shared" si="1"/>
        <v>11198</v>
      </c>
      <c r="V6" s="94">
        <f t="shared" si="1"/>
        <v>42144</v>
      </c>
      <c r="W6" s="94">
        <f t="shared" si="1"/>
        <v>0</v>
      </c>
      <c r="X6" s="982" t="s">
        <v>418</v>
      </c>
      <c r="Y6" s="983"/>
      <c r="Z6" s="984"/>
      <c r="AA6" s="82"/>
      <c r="AB6" s="240"/>
      <c r="AC6" s="94">
        <f t="shared" ref="AC6:AI6" si="2">AC8</f>
        <v>0</v>
      </c>
      <c r="AD6" s="94">
        <f t="shared" si="2"/>
        <v>0</v>
      </c>
      <c r="AE6" s="94">
        <f t="shared" si="2"/>
        <v>0</v>
      </c>
      <c r="AF6" s="94">
        <f t="shared" si="2"/>
        <v>0</v>
      </c>
      <c r="AG6" s="94">
        <f t="shared" si="2"/>
        <v>0</v>
      </c>
      <c r="AH6" s="94">
        <f t="shared" si="2"/>
        <v>0</v>
      </c>
      <c r="AI6" s="94">
        <f t="shared" si="2"/>
        <v>0</v>
      </c>
      <c r="AJ6" s="982" t="s">
        <v>418</v>
      </c>
      <c r="AK6" s="983"/>
      <c r="AL6" s="984"/>
      <c r="AM6" s="82"/>
      <c r="AN6" s="240"/>
      <c r="AO6" s="94">
        <f t="shared" ref="AO6:AU6" si="3">AO8</f>
        <v>0</v>
      </c>
      <c r="AP6" s="94">
        <f t="shared" si="3"/>
        <v>0</v>
      </c>
      <c r="AQ6" s="94">
        <f t="shared" si="3"/>
        <v>0</v>
      </c>
      <c r="AR6" s="94">
        <f t="shared" si="3"/>
        <v>0</v>
      </c>
      <c r="AS6" s="94">
        <f t="shared" si="3"/>
        <v>0</v>
      </c>
      <c r="AT6" s="94">
        <f t="shared" si="3"/>
        <v>0</v>
      </c>
      <c r="AU6" s="94">
        <f t="shared" si="3"/>
        <v>0</v>
      </c>
      <c r="AV6" s="982" t="s">
        <v>418</v>
      </c>
      <c r="AW6" s="983"/>
      <c r="AX6" s="984"/>
      <c r="AY6" s="82"/>
      <c r="AZ6" s="240"/>
      <c r="BA6" s="94">
        <f t="shared" ref="BA6:BG6" si="4">BA8</f>
        <v>0</v>
      </c>
      <c r="BB6" s="94">
        <f t="shared" si="4"/>
        <v>0</v>
      </c>
      <c r="BC6" s="94">
        <f t="shared" si="4"/>
        <v>0</v>
      </c>
      <c r="BD6" s="94">
        <f t="shared" si="4"/>
        <v>0</v>
      </c>
      <c r="BE6" s="94">
        <f t="shared" si="4"/>
        <v>0</v>
      </c>
      <c r="BF6" s="94">
        <f t="shared" si="4"/>
        <v>0</v>
      </c>
      <c r="BG6" s="94">
        <f t="shared" si="4"/>
        <v>0</v>
      </c>
      <c r="BH6" s="982" t="s">
        <v>418</v>
      </c>
      <c r="BI6" s="983"/>
      <c r="BJ6" s="984"/>
      <c r="BK6" s="82"/>
      <c r="BL6" s="240"/>
      <c r="BM6" s="94">
        <f t="shared" ref="BM6:BS6" si="5">BM8</f>
        <v>0</v>
      </c>
      <c r="BN6" s="94">
        <f t="shared" si="5"/>
        <v>0</v>
      </c>
      <c r="BO6" s="94">
        <f t="shared" si="5"/>
        <v>0</v>
      </c>
      <c r="BP6" s="94">
        <f t="shared" si="5"/>
        <v>0</v>
      </c>
      <c r="BQ6" s="94">
        <f t="shared" si="5"/>
        <v>0</v>
      </c>
      <c r="BR6" s="94">
        <f t="shared" si="5"/>
        <v>0</v>
      </c>
      <c r="BS6" s="94">
        <f t="shared" si="5"/>
        <v>0</v>
      </c>
      <c r="BT6" s="982" t="s">
        <v>418</v>
      </c>
      <c r="BU6" s="983"/>
      <c r="BV6" s="984"/>
      <c r="BW6" s="82"/>
      <c r="BX6" s="240"/>
      <c r="BY6" s="94">
        <f t="shared" ref="BY6:CE6" si="6">BY8</f>
        <v>0</v>
      </c>
      <c r="BZ6" s="94">
        <f t="shared" si="6"/>
        <v>0</v>
      </c>
      <c r="CA6" s="94">
        <f t="shared" si="6"/>
        <v>0</v>
      </c>
      <c r="CB6" s="94">
        <f t="shared" si="6"/>
        <v>0</v>
      </c>
      <c r="CC6" s="94">
        <f t="shared" si="6"/>
        <v>0</v>
      </c>
      <c r="CD6" s="94">
        <f t="shared" si="6"/>
        <v>0</v>
      </c>
      <c r="CE6" s="94">
        <f t="shared" si="6"/>
        <v>0</v>
      </c>
      <c r="CF6" s="982" t="s">
        <v>418</v>
      </c>
      <c r="CG6" s="983"/>
      <c r="CH6" s="984"/>
      <c r="CI6" s="82"/>
      <c r="CJ6" s="240"/>
      <c r="CK6" s="94">
        <f t="shared" ref="CK6:CQ6" si="7">CK8</f>
        <v>0</v>
      </c>
      <c r="CL6" s="94">
        <f t="shared" si="7"/>
        <v>0</v>
      </c>
      <c r="CM6" s="94">
        <f t="shared" si="7"/>
        <v>0</v>
      </c>
      <c r="CN6" s="94">
        <f t="shared" si="7"/>
        <v>0</v>
      </c>
      <c r="CO6" s="94">
        <f t="shared" si="7"/>
        <v>0</v>
      </c>
      <c r="CP6" s="94">
        <f t="shared" si="7"/>
        <v>0</v>
      </c>
      <c r="CQ6" s="94">
        <f t="shared" si="7"/>
        <v>0</v>
      </c>
      <c r="CR6" s="982" t="s">
        <v>418</v>
      </c>
      <c r="CS6" s="983"/>
      <c r="CT6" s="984"/>
      <c r="CU6" s="82"/>
      <c r="CV6" s="240"/>
      <c r="CW6" s="94">
        <f t="shared" ref="CW6:DC6" si="8">CW8</f>
        <v>0</v>
      </c>
      <c r="CX6" s="94">
        <f t="shared" si="8"/>
        <v>0</v>
      </c>
      <c r="CY6" s="94">
        <f t="shared" si="8"/>
        <v>0</v>
      </c>
      <c r="CZ6" s="94">
        <f t="shared" si="8"/>
        <v>0</v>
      </c>
      <c r="DA6" s="94">
        <f t="shared" si="8"/>
        <v>0</v>
      </c>
      <c r="DB6" s="94">
        <f t="shared" si="8"/>
        <v>0</v>
      </c>
      <c r="DC6" s="94">
        <f t="shared" si="8"/>
        <v>0</v>
      </c>
      <c r="DD6" s="982" t="s">
        <v>418</v>
      </c>
      <c r="DE6" s="983"/>
      <c r="DF6" s="984"/>
      <c r="DG6" s="82"/>
      <c r="DH6" s="240"/>
      <c r="DI6" s="94">
        <f t="shared" ref="DI6:DO6" si="9">DI8</f>
        <v>0</v>
      </c>
      <c r="DJ6" s="94">
        <f t="shared" si="9"/>
        <v>0</v>
      </c>
      <c r="DK6" s="94">
        <f t="shared" si="9"/>
        <v>0</v>
      </c>
      <c r="DL6" s="94">
        <f t="shared" si="9"/>
        <v>0</v>
      </c>
      <c r="DM6" s="94">
        <f t="shared" si="9"/>
        <v>0</v>
      </c>
      <c r="DN6" s="94">
        <f t="shared" si="9"/>
        <v>0</v>
      </c>
      <c r="DO6" s="94">
        <f t="shared" si="9"/>
        <v>0</v>
      </c>
      <c r="DP6" s="982" t="s">
        <v>418</v>
      </c>
      <c r="DQ6" s="983"/>
      <c r="DR6" s="984"/>
      <c r="DS6" s="82"/>
      <c r="DT6" s="82"/>
    </row>
    <row r="7" spans="1:124" ht="27.75" customHeight="1" thickBot="1" x14ac:dyDescent="0.3">
      <c r="A7" s="1049" t="s">
        <v>447</v>
      </c>
      <c r="B7" s="1050"/>
      <c r="C7" s="1050"/>
      <c r="D7" s="1050"/>
      <c r="E7" s="1051"/>
      <c r="F7" s="1052"/>
      <c r="G7" s="1052"/>
      <c r="H7" s="1052"/>
      <c r="I7" s="1052"/>
      <c r="J7" s="1052"/>
      <c r="K7" s="1052"/>
      <c r="L7" s="1050"/>
      <c r="M7" s="1050"/>
      <c r="N7" s="1054"/>
      <c r="O7" s="12"/>
      <c r="P7" s="1324" t="s">
        <v>447</v>
      </c>
      <c r="Q7" s="1325"/>
      <c r="R7" s="1325"/>
      <c r="S7" s="1325"/>
      <c r="T7" s="1325"/>
      <c r="U7" s="1325"/>
      <c r="V7" s="1325"/>
      <c r="W7" s="1325"/>
      <c r="X7" s="1325"/>
      <c r="Y7" s="1325"/>
      <c r="Z7" s="1326"/>
      <c r="AA7" s="12"/>
      <c r="AB7" s="1324" t="s">
        <v>447</v>
      </c>
      <c r="AC7" s="1325"/>
      <c r="AD7" s="1325"/>
      <c r="AE7" s="1325"/>
      <c r="AF7" s="1325"/>
      <c r="AG7" s="1325"/>
      <c r="AH7" s="1325"/>
      <c r="AI7" s="1325"/>
      <c r="AJ7" s="1325"/>
      <c r="AK7" s="1325"/>
      <c r="AL7" s="1326"/>
      <c r="AM7" s="12"/>
      <c r="AN7" s="1324" t="s">
        <v>447</v>
      </c>
      <c r="AO7" s="1325"/>
      <c r="AP7" s="1325"/>
      <c r="AQ7" s="1325"/>
      <c r="AR7" s="1325"/>
      <c r="AS7" s="1325"/>
      <c r="AT7" s="1325"/>
      <c r="AU7" s="1325"/>
      <c r="AV7" s="1325"/>
      <c r="AW7" s="1325"/>
      <c r="AX7" s="1326"/>
      <c r="AY7" s="12"/>
      <c r="AZ7" s="1324" t="s">
        <v>447</v>
      </c>
      <c r="BA7" s="1325"/>
      <c r="BB7" s="1325"/>
      <c r="BC7" s="1325"/>
      <c r="BD7" s="1325"/>
      <c r="BE7" s="1325"/>
      <c r="BF7" s="1325"/>
      <c r="BG7" s="1325"/>
      <c r="BH7" s="1325"/>
      <c r="BI7" s="1325"/>
      <c r="BJ7" s="1326"/>
      <c r="BK7" s="12"/>
      <c r="BL7" s="1324" t="s">
        <v>447</v>
      </c>
      <c r="BM7" s="1325"/>
      <c r="BN7" s="1325"/>
      <c r="BO7" s="1325"/>
      <c r="BP7" s="1325"/>
      <c r="BQ7" s="1325"/>
      <c r="BR7" s="1325"/>
      <c r="BS7" s="1325"/>
      <c r="BT7" s="1325"/>
      <c r="BU7" s="1325"/>
      <c r="BV7" s="1326"/>
      <c r="BW7" s="12"/>
      <c r="BX7" s="1324" t="s">
        <v>447</v>
      </c>
      <c r="BY7" s="1325"/>
      <c r="BZ7" s="1325"/>
      <c r="CA7" s="1325"/>
      <c r="CB7" s="1325"/>
      <c r="CC7" s="1325"/>
      <c r="CD7" s="1325"/>
      <c r="CE7" s="1325"/>
      <c r="CF7" s="1325"/>
      <c r="CG7" s="1325"/>
      <c r="CH7" s="1326"/>
      <c r="CI7" s="12"/>
      <c r="CJ7" s="1324" t="s">
        <v>447</v>
      </c>
      <c r="CK7" s="1325"/>
      <c r="CL7" s="1325"/>
      <c r="CM7" s="1325"/>
      <c r="CN7" s="1325"/>
      <c r="CO7" s="1325"/>
      <c r="CP7" s="1325"/>
      <c r="CQ7" s="1325"/>
      <c r="CR7" s="1325"/>
      <c r="CS7" s="1325"/>
      <c r="CT7" s="1326"/>
      <c r="CU7" s="12"/>
      <c r="CV7" s="1324" t="s">
        <v>447</v>
      </c>
      <c r="CW7" s="1325"/>
      <c r="CX7" s="1325"/>
      <c r="CY7" s="1325"/>
      <c r="CZ7" s="1325"/>
      <c r="DA7" s="1325"/>
      <c r="DB7" s="1325"/>
      <c r="DC7" s="1325"/>
      <c r="DD7" s="1325"/>
      <c r="DE7" s="1325"/>
      <c r="DF7" s="1326"/>
      <c r="DG7" s="12"/>
      <c r="DH7" s="1324" t="s">
        <v>447</v>
      </c>
      <c r="DI7" s="1325"/>
      <c r="DJ7" s="1325"/>
      <c r="DK7" s="1325"/>
      <c r="DL7" s="1325"/>
      <c r="DM7" s="1325"/>
      <c r="DN7" s="1325"/>
      <c r="DO7" s="1325"/>
      <c r="DP7" s="1325"/>
      <c r="DQ7" s="1325"/>
      <c r="DR7" s="1326"/>
      <c r="DS7" s="12"/>
      <c r="DT7" s="12"/>
    </row>
    <row r="8" spans="1:124" s="34" customFormat="1" ht="31.5" customHeight="1" thickBot="1" x14ac:dyDescent="0.3">
      <c r="A8" s="229" t="s">
        <v>401</v>
      </c>
      <c r="B8" s="114"/>
      <c r="C8" s="114"/>
      <c r="D8" s="237"/>
      <c r="E8" s="108">
        <f t="shared" ref="E8:K8" si="10">SUM(E10:E41)</f>
        <v>42144</v>
      </c>
      <c r="F8" s="90">
        <f t="shared" si="10"/>
        <v>21146</v>
      </c>
      <c r="G8" s="90">
        <f t="shared" si="10"/>
        <v>9800</v>
      </c>
      <c r="H8" s="90">
        <f t="shared" si="10"/>
        <v>0</v>
      </c>
      <c r="I8" s="90">
        <f t="shared" si="10"/>
        <v>11198</v>
      </c>
      <c r="J8" s="90">
        <f t="shared" si="10"/>
        <v>42144</v>
      </c>
      <c r="K8" s="90">
        <f t="shared" si="10"/>
        <v>0</v>
      </c>
      <c r="L8" s="982"/>
      <c r="M8" s="983"/>
      <c r="N8" s="984"/>
      <c r="O8" s="12"/>
      <c r="P8" s="124"/>
      <c r="Q8" s="90">
        <f t="shared" ref="Q8:W8" si="11">SUM(Q10:Q41)</f>
        <v>42144</v>
      </c>
      <c r="R8" s="90">
        <f t="shared" si="11"/>
        <v>21146</v>
      </c>
      <c r="S8" s="90">
        <f t="shared" si="11"/>
        <v>9800</v>
      </c>
      <c r="T8" s="90">
        <f t="shared" si="11"/>
        <v>0</v>
      </c>
      <c r="U8" s="90">
        <f t="shared" si="11"/>
        <v>11198</v>
      </c>
      <c r="V8" s="90">
        <f t="shared" si="11"/>
        <v>42144</v>
      </c>
      <c r="W8" s="90">
        <f t="shared" si="11"/>
        <v>0</v>
      </c>
      <c r="X8" s="982"/>
      <c r="Y8" s="983"/>
      <c r="Z8" s="984"/>
      <c r="AA8" s="12"/>
      <c r="AB8" s="124"/>
      <c r="AC8" s="90">
        <f t="shared" ref="AC8:AI8" si="12">SUM(AC10:AC41)</f>
        <v>0</v>
      </c>
      <c r="AD8" s="90">
        <f t="shared" si="12"/>
        <v>0</v>
      </c>
      <c r="AE8" s="90">
        <f t="shared" si="12"/>
        <v>0</v>
      </c>
      <c r="AF8" s="90">
        <f t="shared" si="12"/>
        <v>0</v>
      </c>
      <c r="AG8" s="90">
        <f t="shared" si="12"/>
        <v>0</v>
      </c>
      <c r="AH8" s="90">
        <f t="shared" si="12"/>
        <v>0</v>
      </c>
      <c r="AI8" s="90">
        <f t="shared" si="12"/>
        <v>0</v>
      </c>
      <c r="AJ8" s="982"/>
      <c r="AK8" s="983"/>
      <c r="AL8" s="984"/>
      <c r="AM8" s="12"/>
      <c r="AN8" s="124"/>
      <c r="AO8" s="90">
        <f t="shared" ref="AO8:AU8" si="13">SUM(AO10:AO41)</f>
        <v>0</v>
      </c>
      <c r="AP8" s="90">
        <f t="shared" si="13"/>
        <v>0</v>
      </c>
      <c r="AQ8" s="90">
        <f t="shared" si="13"/>
        <v>0</v>
      </c>
      <c r="AR8" s="90">
        <f t="shared" si="13"/>
        <v>0</v>
      </c>
      <c r="AS8" s="90">
        <f t="shared" si="13"/>
        <v>0</v>
      </c>
      <c r="AT8" s="90">
        <f t="shared" si="13"/>
        <v>0</v>
      </c>
      <c r="AU8" s="90">
        <f t="shared" si="13"/>
        <v>0</v>
      </c>
      <c r="AV8" s="982"/>
      <c r="AW8" s="983"/>
      <c r="AX8" s="984"/>
      <c r="AY8" s="12"/>
      <c r="AZ8" s="124"/>
      <c r="BA8" s="90">
        <f t="shared" ref="BA8:BG8" si="14">SUM(BA10:BA41)</f>
        <v>0</v>
      </c>
      <c r="BB8" s="90">
        <f t="shared" si="14"/>
        <v>0</v>
      </c>
      <c r="BC8" s="90">
        <f t="shared" si="14"/>
        <v>0</v>
      </c>
      <c r="BD8" s="90">
        <f t="shared" si="14"/>
        <v>0</v>
      </c>
      <c r="BE8" s="90">
        <f t="shared" si="14"/>
        <v>0</v>
      </c>
      <c r="BF8" s="90">
        <f t="shared" si="14"/>
        <v>0</v>
      </c>
      <c r="BG8" s="90">
        <f t="shared" si="14"/>
        <v>0</v>
      </c>
      <c r="BH8" s="982"/>
      <c r="BI8" s="983"/>
      <c r="BJ8" s="984"/>
      <c r="BK8" s="12"/>
      <c r="BL8" s="124"/>
      <c r="BM8" s="90">
        <f t="shared" ref="BM8:BS8" si="15">SUM(BM10:BM41)</f>
        <v>0</v>
      </c>
      <c r="BN8" s="90">
        <f t="shared" si="15"/>
        <v>0</v>
      </c>
      <c r="BO8" s="90">
        <f t="shared" si="15"/>
        <v>0</v>
      </c>
      <c r="BP8" s="90">
        <f t="shared" si="15"/>
        <v>0</v>
      </c>
      <c r="BQ8" s="90">
        <f t="shared" si="15"/>
        <v>0</v>
      </c>
      <c r="BR8" s="90">
        <f t="shared" si="15"/>
        <v>0</v>
      </c>
      <c r="BS8" s="90">
        <f t="shared" si="15"/>
        <v>0</v>
      </c>
      <c r="BT8" s="982"/>
      <c r="BU8" s="983"/>
      <c r="BV8" s="984"/>
      <c r="BW8" s="12"/>
      <c r="BX8" s="124"/>
      <c r="BY8" s="90">
        <f t="shared" ref="BY8:CE8" si="16">SUM(BY10:BY41)</f>
        <v>0</v>
      </c>
      <c r="BZ8" s="90">
        <f t="shared" si="16"/>
        <v>0</v>
      </c>
      <c r="CA8" s="90">
        <f t="shared" si="16"/>
        <v>0</v>
      </c>
      <c r="CB8" s="90">
        <f t="shared" si="16"/>
        <v>0</v>
      </c>
      <c r="CC8" s="90">
        <f t="shared" si="16"/>
        <v>0</v>
      </c>
      <c r="CD8" s="90">
        <f t="shared" si="16"/>
        <v>0</v>
      </c>
      <c r="CE8" s="90">
        <f t="shared" si="16"/>
        <v>0</v>
      </c>
      <c r="CF8" s="982"/>
      <c r="CG8" s="983"/>
      <c r="CH8" s="984"/>
      <c r="CI8" s="12"/>
      <c r="CJ8" s="124"/>
      <c r="CK8" s="90">
        <f t="shared" ref="CK8:CQ8" si="17">SUM(CK10:CK41)</f>
        <v>0</v>
      </c>
      <c r="CL8" s="90">
        <f t="shared" si="17"/>
        <v>0</v>
      </c>
      <c r="CM8" s="90">
        <f t="shared" si="17"/>
        <v>0</v>
      </c>
      <c r="CN8" s="90">
        <f t="shared" si="17"/>
        <v>0</v>
      </c>
      <c r="CO8" s="90">
        <f t="shared" si="17"/>
        <v>0</v>
      </c>
      <c r="CP8" s="90">
        <f t="shared" si="17"/>
        <v>0</v>
      </c>
      <c r="CQ8" s="90">
        <f t="shared" si="17"/>
        <v>0</v>
      </c>
      <c r="CR8" s="982"/>
      <c r="CS8" s="983"/>
      <c r="CT8" s="984"/>
      <c r="CU8" s="12"/>
      <c r="CV8" s="124"/>
      <c r="CW8" s="90">
        <f t="shared" ref="CW8:DC8" si="18">SUM(CW10:CW41)</f>
        <v>0</v>
      </c>
      <c r="CX8" s="90">
        <f t="shared" si="18"/>
        <v>0</v>
      </c>
      <c r="CY8" s="90">
        <f t="shared" si="18"/>
        <v>0</v>
      </c>
      <c r="CZ8" s="90">
        <f t="shared" si="18"/>
        <v>0</v>
      </c>
      <c r="DA8" s="90">
        <f t="shared" si="18"/>
        <v>0</v>
      </c>
      <c r="DB8" s="90">
        <f t="shared" si="18"/>
        <v>0</v>
      </c>
      <c r="DC8" s="90">
        <f t="shared" si="18"/>
        <v>0</v>
      </c>
      <c r="DD8" s="982"/>
      <c r="DE8" s="983"/>
      <c r="DF8" s="984"/>
      <c r="DG8" s="12"/>
      <c r="DH8" s="124"/>
      <c r="DI8" s="90">
        <f t="shared" ref="DI8:DO8" si="19">SUM(DI10:DI41)</f>
        <v>0</v>
      </c>
      <c r="DJ8" s="90">
        <f t="shared" si="19"/>
        <v>0</v>
      </c>
      <c r="DK8" s="90">
        <f t="shared" si="19"/>
        <v>0</v>
      </c>
      <c r="DL8" s="90">
        <f t="shared" si="19"/>
        <v>0</v>
      </c>
      <c r="DM8" s="90">
        <f t="shared" si="19"/>
        <v>0</v>
      </c>
      <c r="DN8" s="90">
        <f t="shared" si="19"/>
        <v>0</v>
      </c>
      <c r="DO8" s="90">
        <f t="shared" si="19"/>
        <v>0</v>
      </c>
      <c r="DP8" s="982"/>
      <c r="DQ8" s="983"/>
      <c r="DR8" s="984"/>
      <c r="DS8" s="12"/>
      <c r="DT8" s="12"/>
    </row>
    <row r="9" spans="1:124" ht="15" customHeight="1" thickBot="1" x14ac:dyDescent="0.3">
      <c r="A9" s="1093" t="s">
        <v>448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6"/>
      <c r="O9" s="12"/>
      <c r="P9" s="987" t="s">
        <v>448</v>
      </c>
      <c r="Q9" s="1327"/>
      <c r="R9" s="1327"/>
      <c r="S9" s="1327"/>
      <c r="T9" s="1327"/>
      <c r="U9" s="1327"/>
      <c r="V9" s="1327"/>
      <c r="W9" s="1327"/>
      <c r="X9" s="1327"/>
      <c r="Y9" s="1327"/>
      <c r="Z9" s="1328"/>
      <c r="AA9" s="12"/>
      <c r="AB9" s="987" t="s">
        <v>448</v>
      </c>
      <c r="AC9" s="1327"/>
      <c r="AD9" s="1327"/>
      <c r="AE9" s="1327"/>
      <c r="AF9" s="1327"/>
      <c r="AG9" s="1327"/>
      <c r="AH9" s="1327"/>
      <c r="AI9" s="1327"/>
      <c r="AJ9" s="1327"/>
      <c r="AK9" s="1327"/>
      <c r="AL9" s="1328"/>
      <c r="AM9" s="12"/>
      <c r="AN9" s="987" t="s">
        <v>448</v>
      </c>
      <c r="AO9" s="1327"/>
      <c r="AP9" s="1327"/>
      <c r="AQ9" s="1327"/>
      <c r="AR9" s="1327"/>
      <c r="AS9" s="1327"/>
      <c r="AT9" s="1327"/>
      <c r="AU9" s="1327"/>
      <c r="AV9" s="1327"/>
      <c r="AW9" s="1327"/>
      <c r="AX9" s="1328"/>
      <c r="AY9" s="12"/>
      <c r="AZ9" s="987" t="s">
        <v>448</v>
      </c>
      <c r="BA9" s="1327"/>
      <c r="BB9" s="1327"/>
      <c r="BC9" s="1327"/>
      <c r="BD9" s="1327"/>
      <c r="BE9" s="1327"/>
      <c r="BF9" s="1327"/>
      <c r="BG9" s="1327"/>
      <c r="BH9" s="1327"/>
      <c r="BI9" s="1327"/>
      <c r="BJ9" s="1328"/>
      <c r="BK9" s="12"/>
      <c r="BL9" s="987" t="s">
        <v>448</v>
      </c>
      <c r="BM9" s="1327"/>
      <c r="BN9" s="1327"/>
      <c r="BO9" s="1327"/>
      <c r="BP9" s="1327"/>
      <c r="BQ9" s="1327"/>
      <c r="BR9" s="1327"/>
      <c r="BS9" s="1327"/>
      <c r="BT9" s="1327"/>
      <c r="BU9" s="1327"/>
      <c r="BV9" s="1328"/>
      <c r="BW9" s="12"/>
      <c r="BX9" s="987" t="s">
        <v>448</v>
      </c>
      <c r="BY9" s="1327"/>
      <c r="BZ9" s="1327"/>
      <c r="CA9" s="1327"/>
      <c r="CB9" s="1327"/>
      <c r="CC9" s="1327"/>
      <c r="CD9" s="1327"/>
      <c r="CE9" s="1327"/>
      <c r="CF9" s="1327"/>
      <c r="CG9" s="1327"/>
      <c r="CH9" s="1328"/>
      <c r="CI9" s="12"/>
      <c r="CJ9" s="987" t="s">
        <v>448</v>
      </c>
      <c r="CK9" s="1327"/>
      <c r="CL9" s="1327"/>
      <c r="CM9" s="1327"/>
      <c r="CN9" s="1327"/>
      <c r="CO9" s="1327"/>
      <c r="CP9" s="1327"/>
      <c r="CQ9" s="1327"/>
      <c r="CR9" s="1327"/>
      <c r="CS9" s="1327"/>
      <c r="CT9" s="1328"/>
      <c r="CU9" s="12"/>
      <c r="CV9" s="987" t="s">
        <v>448</v>
      </c>
      <c r="CW9" s="1327"/>
      <c r="CX9" s="1327"/>
      <c r="CY9" s="1327"/>
      <c r="CZ9" s="1327"/>
      <c r="DA9" s="1327"/>
      <c r="DB9" s="1327"/>
      <c r="DC9" s="1327"/>
      <c r="DD9" s="1327"/>
      <c r="DE9" s="1327"/>
      <c r="DF9" s="1328"/>
      <c r="DG9" s="12"/>
      <c r="DH9" s="987" t="s">
        <v>448</v>
      </c>
      <c r="DI9" s="1327"/>
      <c r="DJ9" s="1327"/>
      <c r="DK9" s="1327"/>
      <c r="DL9" s="1327"/>
      <c r="DM9" s="1327"/>
      <c r="DN9" s="1327"/>
      <c r="DO9" s="1327"/>
      <c r="DP9" s="1327"/>
      <c r="DQ9" s="1327"/>
      <c r="DR9" s="1328"/>
      <c r="DS9" s="12"/>
      <c r="DT9" s="12"/>
    </row>
    <row r="10" spans="1:124" ht="55.5" customHeight="1" thickBot="1" x14ac:dyDescent="0.3">
      <c r="A10" s="684" t="s">
        <v>555</v>
      </c>
      <c r="B10" s="685"/>
      <c r="C10" s="685"/>
      <c r="D10" s="686" t="s">
        <v>505</v>
      </c>
      <c r="E10" s="687">
        <f t="shared" ref="E10:K10" si="20">Q10+AC10+AO10+BA10+BM10+BY10+CK10+CW10+DI10</f>
        <v>5158</v>
      </c>
      <c r="F10" s="688">
        <f t="shared" si="20"/>
        <v>5146</v>
      </c>
      <c r="G10" s="688">
        <f t="shared" si="20"/>
        <v>0</v>
      </c>
      <c r="H10" s="688">
        <f t="shared" si="20"/>
        <v>0</v>
      </c>
      <c r="I10" s="688">
        <f t="shared" si="20"/>
        <v>12</v>
      </c>
      <c r="J10" s="688">
        <f t="shared" si="20"/>
        <v>5158</v>
      </c>
      <c r="K10" s="689">
        <f t="shared" si="20"/>
        <v>0</v>
      </c>
      <c r="L10" s="690">
        <f>X10+AJ10+AV10+BH10+BT10+CF10+CR10+DD10+DP10</f>
        <v>0</v>
      </c>
      <c r="M10" s="691">
        <f>Y10+AK10+AW10+BI10+BU10+CG10+CS10+DE10+DQ10</f>
        <v>0</v>
      </c>
      <c r="N10" s="692">
        <f>Z10+AL10+AX10+BJ10+BV10+CH10+CT10+DF10+DR10</f>
        <v>3</v>
      </c>
      <c r="O10" s="15"/>
      <c r="P10" s="709"/>
      <c r="Q10" s="710">
        <f>V10+W10</f>
        <v>5158</v>
      </c>
      <c r="R10" s="711">
        <v>5146</v>
      </c>
      <c r="S10" s="712"/>
      <c r="T10" s="712"/>
      <c r="U10" s="712">
        <v>12</v>
      </c>
      <c r="V10" s="687">
        <f>R10+S10+T10+U10</f>
        <v>5158</v>
      </c>
      <c r="W10" s="712"/>
      <c r="X10" s="713"/>
      <c r="Y10" s="713"/>
      <c r="Z10" s="714">
        <f>1+2</f>
        <v>3</v>
      </c>
      <c r="AA10" s="15"/>
      <c r="AB10" s="425"/>
      <c r="AC10" s="65">
        <f>AH10+AI10</f>
        <v>0</v>
      </c>
      <c r="AD10" s="367"/>
      <c r="AE10" s="387"/>
      <c r="AF10" s="387"/>
      <c r="AG10" s="387"/>
      <c r="AH10" s="313">
        <f>AD10+AE10+AF10+AG10</f>
        <v>0</v>
      </c>
      <c r="AI10" s="387"/>
      <c r="AJ10" s="428"/>
      <c r="AK10" s="429"/>
      <c r="AL10" s="183"/>
      <c r="AM10" s="15"/>
      <c r="AN10" s="425"/>
      <c r="AO10" s="65">
        <f>AT10+AU10</f>
        <v>0</v>
      </c>
      <c r="AP10" s="367"/>
      <c r="AQ10" s="387"/>
      <c r="AR10" s="387"/>
      <c r="AS10" s="387"/>
      <c r="AT10" s="313">
        <f>AP10+AQ10+AR10+AS10</f>
        <v>0</v>
      </c>
      <c r="AU10" s="387"/>
      <c r="AV10" s="428"/>
      <c r="AW10" s="429"/>
      <c r="AX10" s="183"/>
      <c r="AY10" s="15"/>
      <c r="AZ10" s="425"/>
      <c r="BA10" s="65">
        <f>BF10+BG10</f>
        <v>0</v>
      </c>
      <c r="BB10" s="367"/>
      <c r="BC10" s="387"/>
      <c r="BD10" s="387"/>
      <c r="BE10" s="387"/>
      <c r="BF10" s="313">
        <f>BB10+BC10+BD10+BE10</f>
        <v>0</v>
      </c>
      <c r="BG10" s="387"/>
      <c r="BH10" s="428"/>
      <c r="BI10" s="429"/>
      <c r="BJ10" s="183"/>
      <c r="BK10" s="15"/>
      <c r="BL10" s="425"/>
      <c r="BM10" s="65">
        <f>BR10+BS10</f>
        <v>0</v>
      </c>
      <c r="BN10" s="367"/>
      <c r="BO10" s="387"/>
      <c r="BP10" s="387"/>
      <c r="BQ10" s="387"/>
      <c r="BR10" s="313">
        <f>BN10+BO10+BP10+BQ10</f>
        <v>0</v>
      </c>
      <c r="BS10" s="387"/>
      <c r="BT10" s="428"/>
      <c r="BU10" s="429"/>
      <c r="BV10" s="183"/>
      <c r="BW10" s="15"/>
      <c r="BX10" s="425"/>
      <c r="BY10" s="65">
        <f>CD10+CE10</f>
        <v>0</v>
      </c>
      <c r="BZ10" s="367"/>
      <c r="CA10" s="387"/>
      <c r="CB10" s="387"/>
      <c r="CC10" s="387"/>
      <c r="CD10" s="313">
        <f>BZ10+CA10+CB10+CC10</f>
        <v>0</v>
      </c>
      <c r="CE10" s="387"/>
      <c r="CF10" s="428"/>
      <c r="CG10" s="429"/>
      <c r="CH10" s="183"/>
      <c r="CI10" s="15"/>
      <c r="CJ10" s="425"/>
      <c r="CK10" s="65">
        <f>CP10+CQ10</f>
        <v>0</v>
      </c>
      <c r="CL10" s="367"/>
      <c r="CM10" s="387"/>
      <c r="CN10" s="387"/>
      <c r="CO10" s="387"/>
      <c r="CP10" s="313">
        <f>CL10+CM10+CN10+CO10</f>
        <v>0</v>
      </c>
      <c r="CQ10" s="387"/>
      <c r="CR10" s="428"/>
      <c r="CS10" s="429"/>
      <c r="CT10" s="183"/>
      <c r="CU10" s="15"/>
      <c r="CV10" s="425"/>
      <c r="CW10" s="65">
        <f>DB10+DC10</f>
        <v>0</v>
      </c>
      <c r="CX10" s="367"/>
      <c r="CY10" s="387"/>
      <c r="CZ10" s="387"/>
      <c r="DA10" s="387"/>
      <c r="DB10" s="313">
        <f>CX10+CY10+CZ10+DA10</f>
        <v>0</v>
      </c>
      <c r="DC10" s="387"/>
      <c r="DD10" s="428"/>
      <c r="DE10" s="429"/>
      <c r="DF10" s="183"/>
      <c r="DG10" s="15"/>
      <c r="DH10" s="425"/>
      <c r="DI10" s="65">
        <f>DN10+DO10</f>
        <v>0</v>
      </c>
      <c r="DJ10" s="367"/>
      <c r="DK10" s="387"/>
      <c r="DL10" s="387"/>
      <c r="DM10" s="387"/>
      <c r="DN10" s="313">
        <f>DJ10+DK10+DL10+DM10</f>
        <v>0</v>
      </c>
      <c r="DO10" s="387"/>
      <c r="DP10" s="428"/>
      <c r="DQ10" s="429"/>
      <c r="DR10" s="183"/>
      <c r="DS10" s="15"/>
      <c r="DT10" s="15"/>
    </row>
    <row r="11" spans="1:124" ht="15" customHeight="1" thickBot="1" x14ac:dyDescent="0.3">
      <c r="A11" s="1343" t="s">
        <v>449</v>
      </c>
      <c r="B11" s="1344"/>
      <c r="C11" s="1344"/>
      <c r="D11" s="1344"/>
      <c r="E11" s="1344"/>
      <c r="F11" s="1344"/>
      <c r="G11" s="1344"/>
      <c r="H11" s="1344"/>
      <c r="I11" s="1344"/>
      <c r="J11" s="1344"/>
      <c r="K11" s="1344"/>
      <c r="L11" s="1344"/>
      <c r="M11" s="1344"/>
      <c r="N11" s="1345"/>
      <c r="O11" s="12"/>
      <c r="P11" s="1192" t="s">
        <v>449</v>
      </c>
      <c r="Q11" s="1373"/>
      <c r="R11" s="1373"/>
      <c r="S11" s="1373"/>
      <c r="T11" s="1373"/>
      <c r="U11" s="1373"/>
      <c r="V11" s="1373"/>
      <c r="W11" s="1373"/>
      <c r="X11" s="1373"/>
      <c r="Y11" s="1373"/>
      <c r="Z11" s="1374"/>
      <c r="AA11" s="12"/>
      <c r="AB11" s="958" t="s">
        <v>449</v>
      </c>
      <c r="AC11" s="1320"/>
      <c r="AD11" s="1320"/>
      <c r="AE11" s="1320"/>
      <c r="AF11" s="1320"/>
      <c r="AG11" s="1320"/>
      <c r="AH11" s="1320"/>
      <c r="AI11" s="1320"/>
      <c r="AJ11" s="1320"/>
      <c r="AK11" s="1320"/>
      <c r="AL11" s="1321"/>
      <c r="AM11" s="12"/>
      <c r="AN11" s="958" t="s">
        <v>449</v>
      </c>
      <c r="AO11" s="1320"/>
      <c r="AP11" s="1320"/>
      <c r="AQ11" s="1320"/>
      <c r="AR11" s="1320"/>
      <c r="AS11" s="1320"/>
      <c r="AT11" s="1320"/>
      <c r="AU11" s="1320"/>
      <c r="AV11" s="1320"/>
      <c r="AW11" s="1320"/>
      <c r="AX11" s="1321"/>
      <c r="AY11" s="12"/>
      <c r="AZ11" s="958" t="s">
        <v>449</v>
      </c>
      <c r="BA11" s="1320"/>
      <c r="BB11" s="1320"/>
      <c r="BC11" s="1320"/>
      <c r="BD11" s="1320"/>
      <c r="BE11" s="1320"/>
      <c r="BF11" s="1320"/>
      <c r="BG11" s="1320"/>
      <c r="BH11" s="1320"/>
      <c r="BI11" s="1320"/>
      <c r="BJ11" s="1321"/>
      <c r="BK11" s="12"/>
      <c r="BL11" s="958" t="s">
        <v>449</v>
      </c>
      <c r="BM11" s="1320"/>
      <c r="BN11" s="1320"/>
      <c r="BO11" s="1320"/>
      <c r="BP11" s="1320"/>
      <c r="BQ11" s="1320"/>
      <c r="BR11" s="1320"/>
      <c r="BS11" s="1320"/>
      <c r="BT11" s="1320"/>
      <c r="BU11" s="1320"/>
      <c r="BV11" s="1321"/>
      <c r="BW11" s="12"/>
      <c r="BX11" s="958" t="s">
        <v>449</v>
      </c>
      <c r="BY11" s="1320"/>
      <c r="BZ11" s="1320"/>
      <c r="CA11" s="1320"/>
      <c r="CB11" s="1320"/>
      <c r="CC11" s="1320"/>
      <c r="CD11" s="1320"/>
      <c r="CE11" s="1320"/>
      <c r="CF11" s="1320"/>
      <c r="CG11" s="1320"/>
      <c r="CH11" s="1321"/>
      <c r="CI11" s="12"/>
      <c r="CJ11" s="958" t="s">
        <v>449</v>
      </c>
      <c r="CK11" s="1320"/>
      <c r="CL11" s="1320"/>
      <c r="CM11" s="1320"/>
      <c r="CN11" s="1320"/>
      <c r="CO11" s="1320"/>
      <c r="CP11" s="1320"/>
      <c r="CQ11" s="1320"/>
      <c r="CR11" s="1320"/>
      <c r="CS11" s="1320"/>
      <c r="CT11" s="1321"/>
      <c r="CU11" s="12"/>
      <c r="CV11" s="958" t="s">
        <v>449</v>
      </c>
      <c r="CW11" s="1320"/>
      <c r="CX11" s="1320"/>
      <c r="CY11" s="1320"/>
      <c r="CZ11" s="1320"/>
      <c r="DA11" s="1320"/>
      <c r="DB11" s="1320"/>
      <c r="DC11" s="1320"/>
      <c r="DD11" s="1320"/>
      <c r="DE11" s="1320"/>
      <c r="DF11" s="1321"/>
      <c r="DG11" s="12"/>
      <c r="DH11" s="958" t="s">
        <v>449</v>
      </c>
      <c r="DI11" s="1320"/>
      <c r="DJ11" s="1320"/>
      <c r="DK11" s="1320"/>
      <c r="DL11" s="1320"/>
      <c r="DM11" s="1320"/>
      <c r="DN11" s="1320"/>
      <c r="DO11" s="1320"/>
      <c r="DP11" s="1320"/>
      <c r="DQ11" s="1320"/>
      <c r="DR11" s="1321"/>
      <c r="DS11" s="12"/>
      <c r="DT11" s="12"/>
    </row>
    <row r="12" spans="1:124" ht="57" customHeight="1" thickBot="1" x14ac:dyDescent="0.3">
      <c r="A12" s="1389" t="s">
        <v>269</v>
      </c>
      <c r="B12" s="1155"/>
      <c r="C12" s="1155"/>
      <c r="D12" s="1338"/>
      <c r="E12" s="1341">
        <f>Q12+AC12+AO12+BA12+BM12+BY12+CK12+CW12+DI12</f>
        <v>0</v>
      </c>
      <c r="F12" s="1299">
        <f t="shared" ref="F12:K12" si="21">R12+AD12+AP12+BB12+BN12+BZ12++CL12+CX12+DJ12</f>
        <v>0</v>
      </c>
      <c r="G12" s="1299">
        <f t="shared" si="21"/>
        <v>0</v>
      </c>
      <c r="H12" s="1299">
        <f t="shared" si="21"/>
        <v>0</v>
      </c>
      <c r="I12" s="1299">
        <f t="shared" si="21"/>
        <v>0</v>
      </c>
      <c r="J12" s="1299">
        <f t="shared" si="21"/>
        <v>0</v>
      </c>
      <c r="K12" s="1351">
        <f t="shared" si="21"/>
        <v>0</v>
      </c>
      <c r="L12" s="1348">
        <v>0</v>
      </c>
      <c r="M12" s="1369">
        <v>0</v>
      </c>
      <c r="N12" s="1350">
        <f t="shared" ref="N12" si="22">Z12+AL12+AX12+BJ12+BV12+CH12+CT12+DF12+DR12</f>
        <v>0</v>
      </c>
      <c r="O12" s="15"/>
      <c r="P12" s="1379"/>
      <c r="Q12" s="1376">
        <f>V12+W12</f>
        <v>0</v>
      </c>
      <c r="R12" s="1378"/>
      <c r="S12" s="1359"/>
      <c r="T12" s="1359"/>
      <c r="U12" s="1359"/>
      <c r="V12" s="1341">
        <f>R12+S12+T12+U12</f>
        <v>0</v>
      </c>
      <c r="W12" s="1359"/>
      <c r="X12" s="715"/>
      <c r="Y12" s="716"/>
      <c r="Z12" s="717"/>
      <c r="AA12" s="15"/>
      <c r="AB12" s="1313"/>
      <c r="AC12" s="1306">
        <f>AH12+AI12</f>
        <v>0</v>
      </c>
      <c r="AD12" s="1305"/>
      <c r="AE12" s="1292"/>
      <c r="AF12" s="1292"/>
      <c r="AG12" s="1292"/>
      <c r="AH12" s="1295">
        <f>AD12+AE12+AF12+AG12</f>
        <v>0</v>
      </c>
      <c r="AI12" s="1292"/>
      <c r="AJ12" s="430"/>
      <c r="AK12" s="431"/>
      <c r="AL12" s="432"/>
      <c r="AM12" s="15"/>
      <c r="AN12" s="1313"/>
      <c r="AO12" s="1306">
        <f>AT12+AU12</f>
        <v>0</v>
      </c>
      <c r="AP12" s="1305"/>
      <c r="AQ12" s="1292"/>
      <c r="AR12" s="1292"/>
      <c r="AS12" s="1292"/>
      <c r="AT12" s="1295">
        <f>AP12+AQ12+AR12+AS12</f>
        <v>0</v>
      </c>
      <c r="AU12" s="1292"/>
      <c r="AV12" s="430"/>
      <c r="AW12" s="431"/>
      <c r="AX12" s="432"/>
      <c r="AY12" s="15"/>
      <c r="AZ12" s="1313"/>
      <c r="BA12" s="1306">
        <f>BF12+BG12</f>
        <v>0</v>
      </c>
      <c r="BB12" s="1305"/>
      <c r="BC12" s="1292"/>
      <c r="BD12" s="1292"/>
      <c r="BE12" s="1292"/>
      <c r="BF12" s="1295">
        <f>BB12+BC12+BD12+BE12</f>
        <v>0</v>
      </c>
      <c r="BG12" s="1292"/>
      <c r="BH12" s="430"/>
      <c r="BI12" s="431"/>
      <c r="BJ12" s="432"/>
      <c r="BK12" s="15"/>
      <c r="BL12" s="1313"/>
      <c r="BM12" s="1306">
        <f>BR12+BS12</f>
        <v>0</v>
      </c>
      <c r="BN12" s="1305"/>
      <c r="BO12" s="1292"/>
      <c r="BP12" s="1292"/>
      <c r="BQ12" s="1292"/>
      <c r="BR12" s="1295">
        <f>BN12+BO12+BP12+BQ12</f>
        <v>0</v>
      </c>
      <c r="BS12" s="1292"/>
      <c r="BT12" s="430"/>
      <c r="BU12" s="431"/>
      <c r="BV12" s="432"/>
      <c r="BW12" s="15"/>
      <c r="BX12" s="1313"/>
      <c r="BY12" s="1306">
        <f>CD12+CE12</f>
        <v>0</v>
      </c>
      <c r="BZ12" s="1305"/>
      <c r="CA12" s="1292"/>
      <c r="CB12" s="1292"/>
      <c r="CC12" s="1292"/>
      <c r="CD12" s="1295">
        <f>BZ12+CA12+CB12+CC12</f>
        <v>0</v>
      </c>
      <c r="CE12" s="1292"/>
      <c r="CF12" s="430"/>
      <c r="CG12" s="431"/>
      <c r="CH12" s="432"/>
      <c r="CI12" s="15"/>
      <c r="CJ12" s="1313"/>
      <c r="CK12" s="1306">
        <f>CP12+CQ12</f>
        <v>0</v>
      </c>
      <c r="CL12" s="1305"/>
      <c r="CM12" s="1292"/>
      <c r="CN12" s="1292"/>
      <c r="CO12" s="1292"/>
      <c r="CP12" s="1295">
        <f>CL12+CM12+CN12+CO12</f>
        <v>0</v>
      </c>
      <c r="CQ12" s="1292"/>
      <c r="CR12" s="430"/>
      <c r="CS12" s="431"/>
      <c r="CT12" s="432"/>
      <c r="CU12" s="15"/>
      <c r="CV12" s="1313"/>
      <c r="CW12" s="1306">
        <f>DB12+DC12</f>
        <v>0</v>
      </c>
      <c r="CX12" s="1305"/>
      <c r="CY12" s="1292"/>
      <c r="CZ12" s="1292"/>
      <c r="DA12" s="1292"/>
      <c r="DB12" s="1295">
        <f>CX12+CY12+CZ12+DA12</f>
        <v>0</v>
      </c>
      <c r="DC12" s="1292"/>
      <c r="DD12" s="430"/>
      <c r="DE12" s="431"/>
      <c r="DF12" s="432"/>
      <c r="DG12" s="15"/>
      <c r="DH12" s="1313"/>
      <c r="DI12" s="1306">
        <f>DN12+DO12</f>
        <v>0</v>
      </c>
      <c r="DJ12" s="1305"/>
      <c r="DK12" s="1292"/>
      <c r="DL12" s="1292"/>
      <c r="DM12" s="1292"/>
      <c r="DN12" s="1295">
        <f>DJ12+DK12+DL12+DM12</f>
        <v>0</v>
      </c>
      <c r="DO12" s="1292"/>
      <c r="DP12" s="430"/>
      <c r="DQ12" s="431"/>
      <c r="DR12" s="432"/>
      <c r="DS12" s="15"/>
      <c r="DT12" s="15"/>
    </row>
    <row r="13" spans="1:124" ht="92.25" hidden="1" customHeight="1" x14ac:dyDescent="0.25">
      <c r="A13" s="1381"/>
      <c r="B13" s="1346"/>
      <c r="C13" s="1346"/>
      <c r="D13" s="1339"/>
      <c r="E13" s="1341"/>
      <c r="F13" s="1299"/>
      <c r="G13" s="1299"/>
      <c r="H13" s="1299"/>
      <c r="I13" s="1299"/>
      <c r="J13" s="1299"/>
      <c r="K13" s="1351"/>
      <c r="L13" s="1348"/>
      <c r="M13" s="1369"/>
      <c r="N13" s="1336"/>
      <c r="O13" s="15"/>
      <c r="P13" s="1361"/>
      <c r="Q13" s="1376"/>
      <c r="R13" s="1378"/>
      <c r="S13" s="1359"/>
      <c r="T13" s="1359"/>
      <c r="U13" s="1359"/>
      <c r="V13" s="1341"/>
      <c r="W13" s="1359"/>
      <c r="X13" s="718" t="s">
        <v>450</v>
      </c>
      <c r="Y13" s="719"/>
      <c r="Z13" s="701"/>
      <c r="AA13" s="15"/>
      <c r="AB13" s="1308"/>
      <c r="AC13" s="1306"/>
      <c r="AD13" s="1305"/>
      <c r="AE13" s="1292"/>
      <c r="AF13" s="1292"/>
      <c r="AG13" s="1292"/>
      <c r="AH13" s="1295"/>
      <c r="AI13" s="1292"/>
      <c r="AJ13" s="428" t="s">
        <v>450</v>
      </c>
      <c r="AK13" s="433"/>
      <c r="AL13" s="183"/>
      <c r="AM13" s="15"/>
      <c r="AN13" s="1308"/>
      <c r="AO13" s="1306"/>
      <c r="AP13" s="1305"/>
      <c r="AQ13" s="1292"/>
      <c r="AR13" s="1292"/>
      <c r="AS13" s="1292"/>
      <c r="AT13" s="1295"/>
      <c r="AU13" s="1292"/>
      <c r="AV13" s="428" t="s">
        <v>450</v>
      </c>
      <c r="AW13" s="433"/>
      <c r="AX13" s="183"/>
      <c r="AY13" s="15"/>
      <c r="AZ13" s="1308"/>
      <c r="BA13" s="1306"/>
      <c r="BB13" s="1305"/>
      <c r="BC13" s="1292"/>
      <c r="BD13" s="1292"/>
      <c r="BE13" s="1292"/>
      <c r="BF13" s="1295"/>
      <c r="BG13" s="1292"/>
      <c r="BH13" s="428" t="s">
        <v>450</v>
      </c>
      <c r="BI13" s="433"/>
      <c r="BJ13" s="183"/>
      <c r="BK13" s="15"/>
      <c r="BL13" s="1308"/>
      <c r="BM13" s="1306"/>
      <c r="BN13" s="1305"/>
      <c r="BO13" s="1292"/>
      <c r="BP13" s="1292"/>
      <c r="BQ13" s="1292"/>
      <c r="BR13" s="1295"/>
      <c r="BS13" s="1292"/>
      <c r="BT13" s="428" t="s">
        <v>450</v>
      </c>
      <c r="BU13" s="433"/>
      <c r="BV13" s="183"/>
      <c r="BW13" s="15"/>
      <c r="BX13" s="1308"/>
      <c r="BY13" s="1306"/>
      <c r="BZ13" s="1305"/>
      <c r="CA13" s="1292"/>
      <c r="CB13" s="1292"/>
      <c r="CC13" s="1292"/>
      <c r="CD13" s="1295"/>
      <c r="CE13" s="1292"/>
      <c r="CF13" s="428" t="s">
        <v>450</v>
      </c>
      <c r="CG13" s="433"/>
      <c r="CH13" s="183"/>
      <c r="CI13" s="15"/>
      <c r="CJ13" s="1308"/>
      <c r="CK13" s="1306"/>
      <c r="CL13" s="1305"/>
      <c r="CM13" s="1292"/>
      <c r="CN13" s="1292"/>
      <c r="CO13" s="1292"/>
      <c r="CP13" s="1295"/>
      <c r="CQ13" s="1292"/>
      <c r="CR13" s="428" t="s">
        <v>450</v>
      </c>
      <c r="CS13" s="433"/>
      <c r="CT13" s="183"/>
      <c r="CU13" s="15"/>
      <c r="CV13" s="1308"/>
      <c r="CW13" s="1306"/>
      <c r="CX13" s="1305"/>
      <c r="CY13" s="1292"/>
      <c r="CZ13" s="1292"/>
      <c r="DA13" s="1292"/>
      <c r="DB13" s="1295"/>
      <c r="DC13" s="1292"/>
      <c r="DD13" s="428" t="s">
        <v>450</v>
      </c>
      <c r="DE13" s="433"/>
      <c r="DF13" s="183"/>
      <c r="DG13" s="15"/>
      <c r="DH13" s="1308"/>
      <c r="DI13" s="1306"/>
      <c r="DJ13" s="1305"/>
      <c r="DK13" s="1292"/>
      <c r="DL13" s="1292"/>
      <c r="DM13" s="1292"/>
      <c r="DN13" s="1295"/>
      <c r="DO13" s="1292"/>
      <c r="DP13" s="428" t="s">
        <v>450</v>
      </c>
      <c r="DQ13" s="433"/>
      <c r="DR13" s="183"/>
      <c r="DS13" s="15"/>
      <c r="DT13" s="15"/>
    </row>
    <row r="14" spans="1:124" ht="72.75" hidden="1" customHeight="1" x14ac:dyDescent="0.25">
      <c r="A14" s="1382"/>
      <c r="B14" s="1347"/>
      <c r="C14" s="1347"/>
      <c r="D14" s="1340"/>
      <c r="E14" s="1342"/>
      <c r="F14" s="1299"/>
      <c r="G14" s="1299"/>
      <c r="H14" s="1299"/>
      <c r="I14" s="1299"/>
      <c r="J14" s="1299"/>
      <c r="K14" s="1351"/>
      <c r="L14" s="1348"/>
      <c r="M14" s="1369"/>
      <c r="N14" s="692"/>
      <c r="O14" s="15"/>
      <c r="P14" s="1386"/>
      <c r="Q14" s="1377"/>
      <c r="R14" s="1378"/>
      <c r="S14" s="1359"/>
      <c r="T14" s="1359"/>
      <c r="U14" s="1359"/>
      <c r="V14" s="1341"/>
      <c r="W14" s="1359"/>
      <c r="X14" s="720" t="s">
        <v>451</v>
      </c>
      <c r="Y14" s="721"/>
      <c r="Z14" s="722"/>
      <c r="AA14" s="15"/>
      <c r="AB14" s="1309"/>
      <c r="AC14" s="1332"/>
      <c r="AD14" s="1305"/>
      <c r="AE14" s="1292"/>
      <c r="AF14" s="1292"/>
      <c r="AG14" s="1292"/>
      <c r="AH14" s="1295"/>
      <c r="AI14" s="1292"/>
      <c r="AJ14" s="434" t="s">
        <v>451</v>
      </c>
      <c r="AK14" s="435"/>
      <c r="AL14" s="374"/>
      <c r="AM14" s="15"/>
      <c r="AN14" s="1309"/>
      <c r="AO14" s="1332"/>
      <c r="AP14" s="1305"/>
      <c r="AQ14" s="1292"/>
      <c r="AR14" s="1292"/>
      <c r="AS14" s="1292"/>
      <c r="AT14" s="1295"/>
      <c r="AU14" s="1292"/>
      <c r="AV14" s="434" t="s">
        <v>451</v>
      </c>
      <c r="AW14" s="435"/>
      <c r="AX14" s="374"/>
      <c r="AY14" s="15"/>
      <c r="AZ14" s="1309"/>
      <c r="BA14" s="1332"/>
      <c r="BB14" s="1305"/>
      <c r="BC14" s="1292"/>
      <c r="BD14" s="1292"/>
      <c r="BE14" s="1292"/>
      <c r="BF14" s="1295"/>
      <c r="BG14" s="1292"/>
      <c r="BH14" s="434" t="s">
        <v>451</v>
      </c>
      <c r="BI14" s="435"/>
      <c r="BJ14" s="374"/>
      <c r="BK14" s="15"/>
      <c r="BL14" s="1309"/>
      <c r="BM14" s="1332"/>
      <c r="BN14" s="1305"/>
      <c r="BO14" s="1292"/>
      <c r="BP14" s="1292"/>
      <c r="BQ14" s="1292"/>
      <c r="BR14" s="1295"/>
      <c r="BS14" s="1292"/>
      <c r="BT14" s="434" t="s">
        <v>451</v>
      </c>
      <c r="BU14" s="435"/>
      <c r="BV14" s="374"/>
      <c r="BW14" s="15"/>
      <c r="BX14" s="1309"/>
      <c r="BY14" s="1332"/>
      <c r="BZ14" s="1305"/>
      <c r="CA14" s="1292"/>
      <c r="CB14" s="1292"/>
      <c r="CC14" s="1292"/>
      <c r="CD14" s="1295"/>
      <c r="CE14" s="1292"/>
      <c r="CF14" s="434" t="s">
        <v>451</v>
      </c>
      <c r="CG14" s="435"/>
      <c r="CH14" s="374"/>
      <c r="CI14" s="15"/>
      <c r="CJ14" s="1309"/>
      <c r="CK14" s="1332"/>
      <c r="CL14" s="1305"/>
      <c r="CM14" s="1292"/>
      <c r="CN14" s="1292"/>
      <c r="CO14" s="1292"/>
      <c r="CP14" s="1295"/>
      <c r="CQ14" s="1292"/>
      <c r="CR14" s="434" t="s">
        <v>451</v>
      </c>
      <c r="CS14" s="435"/>
      <c r="CT14" s="374"/>
      <c r="CU14" s="15"/>
      <c r="CV14" s="1309"/>
      <c r="CW14" s="1332"/>
      <c r="CX14" s="1305"/>
      <c r="CY14" s="1292"/>
      <c r="CZ14" s="1292"/>
      <c r="DA14" s="1292"/>
      <c r="DB14" s="1295"/>
      <c r="DC14" s="1292"/>
      <c r="DD14" s="434" t="s">
        <v>451</v>
      </c>
      <c r="DE14" s="435"/>
      <c r="DF14" s="374"/>
      <c r="DG14" s="15"/>
      <c r="DH14" s="1309"/>
      <c r="DI14" s="1332"/>
      <c r="DJ14" s="1305"/>
      <c r="DK14" s="1292"/>
      <c r="DL14" s="1292"/>
      <c r="DM14" s="1292"/>
      <c r="DN14" s="1295"/>
      <c r="DO14" s="1292"/>
      <c r="DP14" s="434" t="s">
        <v>451</v>
      </c>
      <c r="DQ14" s="435"/>
      <c r="DR14" s="374"/>
      <c r="DS14" s="15"/>
      <c r="DT14" s="15"/>
    </row>
    <row r="15" spans="1:124" ht="15" customHeight="1" thickBot="1" x14ac:dyDescent="0.3">
      <c r="A15" s="1343" t="s">
        <v>30</v>
      </c>
      <c r="B15" s="1344"/>
      <c r="C15" s="1344"/>
      <c r="D15" s="1344"/>
      <c r="E15" s="1344"/>
      <c r="F15" s="1344"/>
      <c r="G15" s="1344"/>
      <c r="H15" s="1344"/>
      <c r="I15" s="1344"/>
      <c r="J15" s="1344"/>
      <c r="K15" s="1344"/>
      <c r="L15" s="1344"/>
      <c r="M15" s="1344"/>
      <c r="N15" s="1345"/>
      <c r="O15" s="12"/>
      <c r="P15" s="1192" t="s">
        <v>30</v>
      </c>
      <c r="Q15" s="1373"/>
      <c r="R15" s="1373"/>
      <c r="S15" s="1373"/>
      <c r="T15" s="1373"/>
      <c r="U15" s="1373"/>
      <c r="V15" s="1373"/>
      <c r="W15" s="1373"/>
      <c r="X15" s="1373"/>
      <c r="Y15" s="1373"/>
      <c r="Z15" s="1374"/>
      <c r="AA15" s="12"/>
      <c r="AB15" s="958" t="s">
        <v>30</v>
      </c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1"/>
      <c r="AM15" s="12"/>
      <c r="AN15" s="958" t="s">
        <v>30</v>
      </c>
      <c r="AO15" s="1320"/>
      <c r="AP15" s="1320"/>
      <c r="AQ15" s="1320"/>
      <c r="AR15" s="1320"/>
      <c r="AS15" s="1320"/>
      <c r="AT15" s="1320"/>
      <c r="AU15" s="1320"/>
      <c r="AV15" s="1320"/>
      <c r="AW15" s="1320"/>
      <c r="AX15" s="1321"/>
      <c r="AY15" s="12"/>
      <c r="AZ15" s="958" t="s">
        <v>30</v>
      </c>
      <c r="BA15" s="1320"/>
      <c r="BB15" s="1320"/>
      <c r="BC15" s="1320"/>
      <c r="BD15" s="1320"/>
      <c r="BE15" s="1320"/>
      <c r="BF15" s="1320"/>
      <c r="BG15" s="1320"/>
      <c r="BH15" s="1320"/>
      <c r="BI15" s="1320"/>
      <c r="BJ15" s="1321"/>
      <c r="BK15" s="12"/>
      <c r="BL15" s="958" t="s">
        <v>30</v>
      </c>
      <c r="BM15" s="1320"/>
      <c r="BN15" s="1320"/>
      <c r="BO15" s="1320"/>
      <c r="BP15" s="1320"/>
      <c r="BQ15" s="1320"/>
      <c r="BR15" s="1320"/>
      <c r="BS15" s="1320"/>
      <c r="BT15" s="1320"/>
      <c r="BU15" s="1320"/>
      <c r="BV15" s="1321"/>
      <c r="BW15" s="12"/>
      <c r="BX15" s="958" t="s">
        <v>30</v>
      </c>
      <c r="BY15" s="1320"/>
      <c r="BZ15" s="1320"/>
      <c r="CA15" s="1320"/>
      <c r="CB15" s="1320"/>
      <c r="CC15" s="1320"/>
      <c r="CD15" s="1320"/>
      <c r="CE15" s="1320"/>
      <c r="CF15" s="1320"/>
      <c r="CG15" s="1320"/>
      <c r="CH15" s="1321"/>
      <c r="CI15" s="12"/>
      <c r="CJ15" s="958" t="s">
        <v>30</v>
      </c>
      <c r="CK15" s="1320"/>
      <c r="CL15" s="1320"/>
      <c r="CM15" s="1320"/>
      <c r="CN15" s="1320"/>
      <c r="CO15" s="1320"/>
      <c r="CP15" s="1320"/>
      <c r="CQ15" s="1320"/>
      <c r="CR15" s="1320"/>
      <c r="CS15" s="1320"/>
      <c r="CT15" s="1321"/>
      <c r="CU15" s="12"/>
      <c r="CV15" s="958" t="s">
        <v>30</v>
      </c>
      <c r="CW15" s="1320"/>
      <c r="CX15" s="1320"/>
      <c r="CY15" s="1320"/>
      <c r="CZ15" s="1320"/>
      <c r="DA15" s="1320"/>
      <c r="DB15" s="1320"/>
      <c r="DC15" s="1320"/>
      <c r="DD15" s="1320"/>
      <c r="DE15" s="1320"/>
      <c r="DF15" s="1321"/>
      <c r="DG15" s="12"/>
      <c r="DH15" s="958" t="s">
        <v>30</v>
      </c>
      <c r="DI15" s="1320"/>
      <c r="DJ15" s="1320"/>
      <c r="DK15" s="1320"/>
      <c r="DL15" s="1320"/>
      <c r="DM15" s="1320"/>
      <c r="DN15" s="1320"/>
      <c r="DO15" s="1320"/>
      <c r="DP15" s="1320"/>
      <c r="DQ15" s="1320"/>
      <c r="DR15" s="1321"/>
      <c r="DS15" s="12"/>
      <c r="DT15" s="12"/>
    </row>
    <row r="16" spans="1:124" ht="33" customHeight="1" x14ac:dyDescent="0.25">
      <c r="A16" s="1389" t="s">
        <v>270</v>
      </c>
      <c r="B16" s="1155"/>
      <c r="C16" s="1155"/>
      <c r="D16" s="1338"/>
      <c r="E16" s="1341">
        <f t="shared" ref="E16:N16" si="23">Q16+AC16+AO16+BA16+BM16+BY16+CK16+CW16+DI16</f>
        <v>0</v>
      </c>
      <c r="F16" s="1299">
        <f t="shared" si="23"/>
        <v>0</v>
      </c>
      <c r="G16" s="1299">
        <f t="shared" si="23"/>
        <v>0</v>
      </c>
      <c r="H16" s="1299">
        <f t="shared" si="23"/>
        <v>0</v>
      </c>
      <c r="I16" s="1299">
        <f t="shared" si="23"/>
        <v>0</v>
      </c>
      <c r="J16" s="1299">
        <f t="shared" si="23"/>
        <v>0</v>
      </c>
      <c r="K16" s="1351">
        <f t="shared" si="23"/>
        <v>0</v>
      </c>
      <c r="L16" s="1348">
        <f t="shared" si="23"/>
        <v>0</v>
      </c>
      <c r="M16" s="1369">
        <f t="shared" si="23"/>
        <v>0</v>
      </c>
      <c r="N16" s="1350">
        <f t="shared" si="23"/>
        <v>0</v>
      </c>
      <c r="O16" s="15"/>
      <c r="P16" s="1379"/>
      <c r="Q16" s="1376">
        <f>V16+W16</f>
        <v>0</v>
      </c>
      <c r="R16" s="1378"/>
      <c r="S16" s="1359"/>
      <c r="T16" s="1359"/>
      <c r="U16" s="1359"/>
      <c r="V16" s="1341">
        <f>R16+S16+T16+U16</f>
        <v>0</v>
      </c>
      <c r="W16" s="1333"/>
      <c r="X16" s="1364"/>
      <c r="Y16" s="1364"/>
      <c r="Z16" s="1337"/>
      <c r="AA16" s="15"/>
      <c r="AB16" s="1313"/>
      <c r="AC16" s="1306">
        <f>AH16+AI16</f>
        <v>0</v>
      </c>
      <c r="AD16" s="1305"/>
      <c r="AE16" s="1292"/>
      <c r="AF16" s="1292"/>
      <c r="AG16" s="1292"/>
      <c r="AH16" s="1295">
        <f>AD16+AE16+AF16+AG16</f>
        <v>0</v>
      </c>
      <c r="AI16" s="1287"/>
      <c r="AJ16" s="1278"/>
      <c r="AK16" s="1282"/>
      <c r="AL16" s="1283"/>
      <c r="AM16" s="15"/>
      <c r="AN16" s="1313"/>
      <c r="AO16" s="1306">
        <f>AT16+AU16</f>
        <v>0</v>
      </c>
      <c r="AP16" s="1305"/>
      <c r="AQ16" s="1292"/>
      <c r="AR16" s="1292"/>
      <c r="AS16" s="1292"/>
      <c r="AT16" s="1295">
        <f>AP16+AQ16+AR16+AS16</f>
        <v>0</v>
      </c>
      <c r="AU16" s="1287"/>
      <c r="AV16" s="1278"/>
      <c r="AW16" s="1282"/>
      <c r="AX16" s="1283"/>
      <c r="AY16" s="15"/>
      <c r="AZ16" s="1313"/>
      <c r="BA16" s="1306">
        <f>BF16+BG16</f>
        <v>0</v>
      </c>
      <c r="BB16" s="1305"/>
      <c r="BC16" s="1292"/>
      <c r="BD16" s="1292"/>
      <c r="BE16" s="1292"/>
      <c r="BF16" s="1295">
        <f>BB16+BC16+BD16+BE16</f>
        <v>0</v>
      </c>
      <c r="BG16" s="1287"/>
      <c r="BH16" s="1278"/>
      <c r="BI16" s="1282"/>
      <c r="BJ16" s="1283"/>
      <c r="BK16" s="15"/>
      <c r="BL16" s="1313"/>
      <c r="BM16" s="1306">
        <f>BR16+BS16</f>
        <v>0</v>
      </c>
      <c r="BN16" s="1305"/>
      <c r="BO16" s="1292"/>
      <c r="BP16" s="1292"/>
      <c r="BQ16" s="1292"/>
      <c r="BR16" s="1295">
        <f>BN16+BO16+BP16+BQ16</f>
        <v>0</v>
      </c>
      <c r="BS16" s="1287"/>
      <c r="BT16" s="1278"/>
      <c r="BU16" s="1282"/>
      <c r="BV16" s="1283"/>
      <c r="BW16" s="15"/>
      <c r="BX16" s="1313"/>
      <c r="BY16" s="1306">
        <f>CD16+CE16</f>
        <v>0</v>
      </c>
      <c r="BZ16" s="1305"/>
      <c r="CA16" s="1292"/>
      <c r="CB16" s="1292"/>
      <c r="CC16" s="1292"/>
      <c r="CD16" s="1295">
        <f>BZ16+CA16+CB16+CC16</f>
        <v>0</v>
      </c>
      <c r="CE16" s="1287"/>
      <c r="CF16" s="1278"/>
      <c r="CG16" s="1282"/>
      <c r="CH16" s="1283"/>
      <c r="CI16" s="15"/>
      <c r="CJ16" s="1313"/>
      <c r="CK16" s="1306">
        <f>CP16+CQ16</f>
        <v>0</v>
      </c>
      <c r="CL16" s="1305"/>
      <c r="CM16" s="1292"/>
      <c r="CN16" s="1292"/>
      <c r="CO16" s="1292"/>
      <c r="CP16" s="1295">
        <f>CL16+CM16+CN16+CO16</f>
        <v>0</v>
      </c>
      <c r="CQ16" s="1287"/>
      <c r="CR16" s="1278"/>
      <c r="CS16" s="1282"/>
      <c r="CT16" s="1283"/>
      <c r="CU16" s="15"/>
      <c r="CV16" s="1313"/>
      <c r="CW16" s="1306">
        <f>DB16+DC16</f>
        <v>0</v>
      </c>
      <c r="CX16" s="1305"/>
      <c r="CY16" s="1292"/>
      <c r="CZ16" s="1292"/>
      <c r="DA16" s="1292"/>
      <c r="DB16" s="1295">
        <f>CX16+CY16+CZ16+DA16</f>
        <v>0</v>
      </c>
      <c r="DC16" s="1287"/>
      <c r="DD16" s="1278"/>
      <c r="DE16" s="1282"/>
      <c r="DF16" s="1283"/>
      <c r="DG16" s="15"/>
      <c r="DH16" s="1313"/>
      <c r="DI16" s="1306">
        <f>DN16+DO16</f>
        <v>0</v>
      </c>
      <c r="DJ16" s="1305"/>
      <c r="DK16" s="1292"/>
      <c r="DL16" s="1292"/>
      <c r="DM16" s="1292"/>
      <c r="DN16" s="1295">
        <f>DJ16+DK16+DL16+DM16</f>
        <v>0</v>
      </c>
      <c r="DO16" s="1287"/>
      <c r="DP16" s="1278"/>
      <c r="DQ16" s="1282"/>
      <c r="DR16" s="1283"/>
      <c r="DS16" s="15"/>
      <c r="DT16" s="15"/>
    </row>
    <row r="17" spans="1:124" ht="35.25" customHeight="1" x14ac:dyDescent="0.25">
      <c r="A17" s="1381"/>
      <c r="B17" s="1346"/>
      <c r="C17" s="1346"/>
      <c r="D17" s="1339"/>
      <c r="E17" s="1349"/>
      <c r="F17" s="1298"/>
      <c r="G17" s="1298"/>
      <c r="H17" s="1298"/>
      <c r="I17" s="1298"/>
      <c r="J17" s="1298"/>
      <c r="K17" s="1302"/>
      <c r="L17" s="1354"/>
      <c r="M17" s="1370"/>
      <c r="N17" s="1336"/>
      <c r="O17" s="15"/>
      <c r="P17" s="1361"/>
      <c r="Q17" s="1380"/>
      <c r="R17" s="1368"/>
      <c r="S17" s="1360"/>
      <c r="T17" s="1360"/>
      <c r="U17" s="1360"/>
      <c r="V17" s="1349"/>
      <c r="W17" s="1334"/>
      <c r="X17" s="1364"/>
      <c r="Y17" s="1364"/>
      <c r="Z17" s="1337"/>
      <c r="AA17" s="15"/>
      <c r="AB17" s="1308"/>
      <c r="AC17" s="1307"/>
      <c r="AD17" s="1289"/>
      <c r="AE17" s="1280"/>
      <c r="AF17" s="1280"/>
      <c r="AG17" s="1280"/>
      <c r="AH17" s="1296"/>
      <c r="AI17" s="1300"/>
      <c r="AJ17" s="1278"/>
      <c r="AK17" s="1282"/>
      <c r="AL17" s="1283"/>
      <c r="AM17" s="15"/>
      <c r="AN17" s="1308"/>
      <c r="AO17" s="1307"/>
      <c r="AP17" s="1289"/>
      <c r="AQ17" s="1280"/>
      <c r="AR17" s="1280"/>
      <c r="AS17" s="1280"/>
      <c r="AT17" s="1296"/>
      <c r="AU17" s="1300"/>
      <c r="AV17" s="1278"/>
      <c r="AW17" s="1282"/>
      <c r="AX17" s="1283"/>
      <c r="AY17" s="15"/>
      <c r="AZ17" s="1308"/>
      <c r="BA17" s="1307"/>
      <c r="BB17" s="1289"/>
      <c r="BC17" s="1280"/>
      <c r="BD17" s="1280"/>
      <c r="BE17" s="1280"/>
      <c r="BF17" s="1296"/>
      <c r="BG17" s="1300"/>
      <c r="BH17" s="1278"/>
      <c r="BI17" s="1282"/>
      <c r="BJ17" s="1283"/>
      <c r="BK17" s="15"/>
      <c r="BL17" s="1308"/>
      <c r="BM17" s="1307"/>
      <c r="BN17" s="1289"/>
      <c r="BO17" s="1280"/>
      <c r="BP17" s="1280"/>
      <c r="BQ17" s="1280"/>
      <c r="BR17" s="1296"/>
      <c r="BS17" s="1300"/>
      <c r="BT17" s="1278"/>
      <c r="BU17" s="1282"/>
      <c r="BV17" s="1283"/>
      <c r="BW17" s="15"/>
      <c r="BX17" s="1308"/>
      <c r="BY17" s="1307"/>
      <c r="BZ17" s="1289"/>
      <c r="CA17" s="1280"/>
      <c r="CB17" s="1280"/>
      <c r="CC17" s="1280"/>
      <c r="CD17" s="1296"/>
      <c r="CE17" s="1300"/>
      <c r="CF17" s="1278"/>
      <c r="CG17" s="1282"/>
      <c r="CH17" s="1283"/>
      <c r="CI17" s="15"/>
      <c r="CJ17" s="1308"/>
      <c r="CK17" s="1307"/>
      <c r="CL17" s="1289"/>
      <c r="CM17" s="1280"/>
      <c r="CN17" s="1280"/>
      <c r="CO17" s="1280"/>
      <c r="CP17" s="1296"/>
      <c r="CQ17" s="1300"/>
      <c r="CR17" s="1278"/>
      <c r="CS17" s="1282"/>
      <c r="CT17" s="1283"/>
      <c r="CU17" s="15"/>
      <c r="CV17" s="1308"/>
      <c r="CW17" s="1307"/>
      <c r="CX17" s="1289"/>
      <c r="CY17" s="1280"/>
      <c r="CZ17" s="1280"/>
      <c r="DA17" s="1280"/>
      <c r="DB17" s="1296"/>
      <c r="DC17" s="1300"/>
      <c r="DD17" s="1278"/>
      <c r="DE17" s="1282"/>
      <c r="DF17" s="1283"/>
      <c r="DG17" s="15"/>
      <c r="DH17" s="1308"/>
      <c r="DI17" s="1307"/>
      <c r="DJ17" s="1289"/>
      <c r="DK17" s="1280"/>
      <c r="DL17" s="1280"/>
      <c r="DM17" s="1280"/>
      <c r="DN17" s="1296"/>
      <c r="DO17" s="1300"/>
      <c r="DP17" s="1278"/>
      <c r="DQ17" s="1282"/>
      <c r="DR17" s="1283"/>
      <c r="DS17" s="15"/>
      <c r="DT17" s="15"/>
    </row>
    <row r="18" spans="1:124" ht="58.5" customHeight="1" x14ac:dyDescent="0.25">
      <c r="A18" s="693" t="s">
        <v>271</v>
      </c>
      <c r="B18" s="694"/>
      <c r="C18" s="694"/>
      <c r="D18" s="695"/>
      <c r="E18" s="696">
        <f t="shared" ref="E18:K19" si="24">Q18+AC18+AO18+BA18+BM18+BY18+CK18+CW18+DI18</f>
        <v>0</v>
      </c>
      <c r="F18" s="697">
        <f t="shared" si="24"/>
        <v>0</v>
      </c>
      <c r="G18" s="697">
        <f t="shared" si="24"/>
        <v>0</v>
      </c>
      <c r="H18" s="697">
        <f t="shared" si="24"/>
        <v>0</v>
      </c>
      <c r="I18" s="697">
        <f t="shared" si="24"/>
        <v>0</v>
      </c>
      <c r="J18" s="697">
        <f t="shared" si="24"/>
        <v>0</v>
      </c>
      <c r="K18" s="698">
        <f t="shared" si="24"/>
        <v>0</v>
      </c>
      <c r="L18" s="699">
        <f t="shared" ref="L18:N19" si="25">X18+AJ18+AV18+BH18+BT18+CF18+CR18+DD18+DP18</f>
        <v>0</v>
      </c>
      <c r="M18" s="700">
        <f t="shared" si="25"/>
        <v>0</v>
      </c>
      <c r="N18" s="701">
        <f t="shared" si="25"/>
        <v>0</v>
      </c>
      <c r="O18" s="15"/>
      <c r="P18" s="723"/>
      <c r="Q18" s="724">
        <f>V18+W18</f>
        <v>0</v>
      </c>
      <c r="R18" s="725"/>
      <c r="S18" s="726"/>
      <c r="T18" s="726"/>
      <c r="U18" s="726"/>
      <c r="V18" s="696">
        <f>R18+S18+T18+U18</f>
        <v>0</v>
      </c>
      <c r="W18" s="727"/>
      <c r="X18" s="713"/>
      <c r="Y18" s="713"/>
      <c r="Z18" s="714"/>
      <c r="AA18" s="15"/>
      <c r="AB18" s="426"/>
      <c r="AC18" s="66">
        <f>AH18+AI18</f>
        <v>0</v>
      </c>
      <c r="AD18" s="368"/>
      <c r="AE18" s="85"/>
      <c r="AF18" s="85"/>
      <c r="AG18" s="85"/>
      <c r="AH18" s="53">
        <f>AD18+AE18+AF18+AG18</f>
        <v>0</v>
      </c>
      <c r="AI18" s="427"/>
      <c r="AJ18" s="428"/>
      <c r="AK18" s="429"/>
      <c r="AL18" s="183"/>
      <c r="AM18" s="15"/>
      <c r="AN18" s="426"/>
      <c r="AO18" s="66">
        <f>AT18+AU18</f>
        <v>0</v>
      </c>
      <c r="AP18" s="368"/>
      <c r="AQ18" s="85"/>
      <c r="AR18" s="85"/>
      <c r="AS18" s="85"/>
      <c r="AT18" s="53">
        <f>AP18+AQ18+AR18+AS18</f>
        <v>0</v>
      </c>
      <c r="AU18" s="427"/>
      <c r="AV18" s="428"/>
      <c r="AW18" s="429"/>
      <c r="AX18" s="183"/>
      <c r="AY18" s="15"/>
      <c r="AZ18" s="426"/>
      <c r="BA18" s="66">
        <f>BF18+BG18</f>
        <v>0</v>
      </c>
      <c r="BB18" s="368"/>
      <c r="BC18" s="85"/>
      <c r="BD18" s="85"/>
      <c r="BE18" s="85"/>
      <c r="BF18" s="53">
        <f>BB18+BC18+BD18+BE18</f>
        <v>0</v>
      </c>
      <c r="BG18" s="427"/>
      <c r="BH18" s="428"/>
      <c r="BI18" s="429"/>
      <c r="BJ18" s="183"/>
      <c r="BK18" s="15"/>
      <c r="BL18" s="426"/>
      <c r="BM18" s="66">
        <f>BR18+BS18</f>
        <v>0</v>
      </c>
      <c r="BN18" s="368"/>
      <c r="BO18" s="85"/>
      <c r="BP18" s="85"/>
      <c r="BQ18" s="85"/>
      <c r="BR18" s="53">
        <f>BN18+BO18+BP18+BQ18</f>
        <v>0</v>
      </c>
      <c r="BS18" s="427"/>
      <c r="BT18" s="428"/>
      <c r="BU18" s="429"/>
      <c r="BV18" s="183"/>
      <c r="BW18" s="15"/>
      <c r="BX18" s="426"/>
      <c r="BY18" s="66">
        <f>CD18+CE18</f>
        <v>0</v>
      </c>
      <c r="BZ18" s="368"/>
      <c r="CA18" s="85"/>
      <c r="CB18" s="85"/>
      <c r="CC18" s="85"/>
      <c r="CD18" s="53">
        <f>BZ18+CA18+CB18+CC18</f>
        <v>0</v>
      </c>
      <c r="CE18" s="427"/>
      <c r="CF18" s="428"/>
      <c r="CG18" s="429"/>
      <c r="CH18" s="183"/>
      <c r="CI18" s="15"/>
      <c r="CJ18" s="426"/>
      <c r="CK18" s="66">
        <f>CP18+CQ18</f>
        <v>0</v>
      </c>
      <c r="CL18" s="368"/>
      <c r="CM18" s="85"/>
      <c r="CN18" s="85"/>
      <c r="CO18" s="85"/>
      <c r="CP18" s="53">
        <f>CL18+CM18+CN18+CO18</f>
        <v>0</v>
      </c>
      <c r="CQ18" s="427"/>
      <c r="CR18" s="428"/>
      <c r="CS18" s="429"/>
      <c r="CT18" s="183"/>
      <c r="CU18" s="15"/>
      <c r="CV18" s="426"/>
      <c r="CW18" s="66">
        <f>DB18+DC18</f>
        <v>0</v>
      </c>
      <c r="CX18" s="368"/>
      <c r="CY18" s="85"/>
      <c r="CZ18" s="85"/>
      <c r="DA18" s="85"/>
      <c r="DB18" s="53">
        <f>CX18+CY18+CZ18+DA18</f>
        <v>0</v>
      </c>
      <c r="DC18" s="427"/>
      <c r="DD18" s="428"/>
      <c r="DE18" s="429"/>
      <c r="DF18" s="183"/>
      <c r="DG18" s="15"/>
      <c r="DH18" s="426"/>
      <c r="DI18" s="66">
        <f>DN18+DO18</f>
        <v>0</v>
      </c>
      <c r="DJ18" s="368"/>
      <c r="DK18" s="85"/>
      <c r="DL18" s="85"/>
      <c r="DM18" s="85"/>
      <c r="DN18" s="53">
        <f>DJ18+DK18+DL18+DM18</f>
        <v>0</v>
      </c>
      <c r="DO18" s="427"/>
      <c r="DP18" s="428"/>
      <c r="DQ18" s="429"/>
      <c r="DR18" s="183"/>
      <c r="DS18" s="15"/>
      <c r="DT18" s="15"/>
    </row>
    <row r="19" spans="1:124" ht="17.25" customHeight="1" x14ac:dyDescent="0.25">
      <c r="A19" s="1381" t="s">
        <v>272</v>
      </c>
      <c r="B19" s="1346"/>
      <c r="C19" s="1346"/>
      <c r="D19" s="1339"/>
      <c r="E19" s="1375">
        <f t="shared" si="24"/>
        <v>0</v>
      </c>
      <c r="F19" s="1297">
        <f t="shared" si="24"/>
        <v>0</v>
      </c>
      <c r="G19" s="1297">
        <f t="shared" si="24"/>
        <v>0</v>
      </c>
      <c r="H19" s="1297">
        <f t="shared" si="24"/>
        <v>0</v>
      </c>
      <c r="I19" s="1297">
        <f t="shared" si="24"/>
        <v>0</v>
      </c>
      <c r="J19" s="1297">
        <f t="shared" si="24"/>
        <v>0</v>
      </c>
      <c r="K19" s="1301">
        <f t="shared" si="24"/>
        <v>0</v>
      </c>
      <c r="L19" s="1353">
        <f t="shared" si="25"/>
        <v>0</v>
      </c>
      <c r="M19" s="1387">
        <f t="shared" si="25"/>
        <v>0</v>
      </c>
      <c r="N19" s="1335">
        <f t="shared" si="25"/>
        <v>0</v>
      </c>
      <c r="O19" s="15"/>
      <c r="P19" s="1361"/>
      <c r="Q19" s="1376">
        <f>V19+W19</f>
        <v>0</v>
      </c>
      <c r="R19" s="1367"/>
      <c r="S19" s="1366"/>
      <c r="T19" s="1366"/>
      <c r="U19" s="1366"/>
      <c r="V19" s="1341">
        <f>R19+S19+T19+U19</f>
        <v>0</v>
      </c>
      <c r="W19" s="1365"/>
      <c r="X19" s="1364"/>
      <c r="Y19" s="1364"/>
      <c r="Z19" s="1337"/>
      <c r="AA19" s="15"/>
      <c r="AB19" s="1308"/>
      <c r="AC19" s="1306">
        <f>AH19+AI19</f>
        <v>0</v>
      </c>
      <c r="AD19" s="1288"/>
      <c r="AE19" s="1279"/>
      <c r="AF19" s="1279"/>
      <c r="AG19" s="1279"/>
      <c r="AH19" s="1295">
        <f>AD19+AE19+AF19+AG19</f>
        <v>0</v>
      </c>
      <c r="AI19" s="1286"/>
      <c r="AJ19" s="1278"/>
      <c r="AK19" s="1282"/>
      <c r="AL19" s="1283"/>
      <c r="AM19" s="15"/>
      <c r="AN19" s="1308"/>
      <c r="AO19" s="1306">
        <f>AT19+AU19</f>
        <v>0</v>
      </c>
      <c r="AP19" s="1288"/>
      <c r="AQ19" s="1279"/>
      <c r="AR19" s="1279"/>
      <c r="AS19" s="1279"/>
      <c r="AT19" s="1295">
        <f>AP19+AQ19+AR19+AS19</f>
        <v>0</v>
      </c>
      <c r="AU19" s="1286"/>
      <c r="AV19" s="1278"/>
      <c r="AW19" s="1282"/>
      <c r="AX19" s="1283"/>
      <c r="AY19" s="15"/>
      <c r="AZ19" s="1308"/>
      <c r="BA19" s="1306">
        <f>BF19+BG19</f>
        <v>0</v>
      </c>
      <c r="BB19" s="1288"/>
      <c r="BC19" s="1279"/>
      <c r="BD19" s="1279"/>
      <c r="BE19" s="1279"/>
      <c r="BF19" s="1295">
        <f>BB19+BC19+BD19+BE19</f>
        <v>0</v>
      </c>
      <c r="BG19" s="1286"/>
      <c r="BH19" s="1278"/>
      <c r="BI19" s="1282"/>
      <c r="BJ19" s="1283"/>
      <c r="BK19" s="15"/>
      <c r="BL19" s="1308"/>
      <c r="BM19" s="1306">
        <f>BR19+BS19</f>
        <v>0</v>
      </c>
      <c r="BN19" s="1288"/>
      <c r="BO19" s="1279"/>
      <c r="BP19" s="1279"/>
      <c r="BQ19" s="1279"/>
      <c r="BR19" s="1295">
        <f>BN19+BO19+BP19+BQ19</f>
        <v>0</v>
      </c>
      <c r="BS19" s="1286"/>
      <c r="BT19" s="1278"/>
      <c r="BU19" s="1282"/>
      <c r="BV19" s="1283"/>
      <c r="BW19" s="15"/>
      <c r="BX19" s="1308"/>
      <c r="BY19" s="1306">
        <f>CD19+CE19</f>
        <v>0</v>
      </c>
      <c r="BZ19" s="1288"/>
      <c r="CA19" s="1279"/>
      <c r="CB19" s="1279"/>
      <c r="CC19" s="1279"/>
      <c r="CD19" s="1295">
        <f>BZ19+CA19+CB19+CC19</f>
        <v>0</v>
      </c>
      <c r="CE19" s="1286"/>
      <c r="CF19" s="1278"/>
      <c r="CG19" s="1282"/>
      <c r="CH19" s="1283"/>
      <c r="CI19" s="15"/>
      <c r="CJ19" s="1308"/>
      <c r="CK19" s="1306">
        <f>CP19+CQ19</f>
        <v>0</v>
      </c>
      <c r="CL19" s="1288"/>
      <c r="CM19" s="1279"/>
      <c r="CN19" s="1279"/>
      <c r="CO19" s="1279"/>
      <c r="CP19" s="1295">
        <f>CL19+CM19+CN19+CO19</f>
        <v>0</v>
      </c>
      <c r="CQ19" s="1286"/>
      <c r="CR19" s="1278"/>
      <c r="CS19" s="1282"/>
      <c r="CT19" s="1283"/>
      <c r="CU19" s="15"/>
      <c r="CV19" s="1308"/>
      <c r="CW19" s="1306">
        <f>DB19+DC19</f>
        <v>0</v>
      </c>
      <c r="CX19" s="1288"/>
      <c r="CY19" s="1279"/>
      <c r="CZ19" s="1279"/>
      <c r="DA19" s="1279"/>
      <c r="DB19" s="1295">
        <f>CX19+CY19+CZ19+DA19</f>
        <v>0</v>
      </c>
      <c r="DC19" s="1286"/>
      <c r="DD19" s="1278"/>
      <c r="DE19" s="1282"/>
      <c r="DF19" s="1283"/>
      <c r="DG19" s="15"/>
      <c r="DH19" s="1308"/>
      <c r="DI19" s="1306">
        <f>DN19+DO19</f>
        <v>0</v>
      </c>
      <c r="DJ19" s="1288"/>
      <c r="DK19" s="1279"/>
      <c r="DL19" s="1279"/>
      <c r="DM19" s="1279"/>
      <c r="DN19" s="1295">
        <f>DJ19+DK19+DL19+DM19</f>
        <v>0</v>
      </c>
      <c r="DO19" s="1286"/>
      <c r="DP19" s="1278"/>
      <c r="DQ19" s="1282"/>
      <c r="DR19" s="1283"/>
      <c r="DS19" s="15"/>
      <c r="DT19" s="15"/>
    </row>
    <row r="20" spans="1:124" ht="45" customHeight="1" thickBot="1" x14ac:dyDescent="0.3">
      <c r="A20" s="1382"/>
      <c r="B20" s="1347"/>
      <c r="C20" s="1347"/>
      <c r="D20" s="1340"/>
      <c r="E20" s="1341"/>
      <c r="F20" s="1299"/>
      <c r="G20" s="1299"/>
      <c r="H20" s="1299"/>
      <c r="I20" s="1299"/>
      <c r="J20" s="1299"/>
      <c r="K20" s="1351"/>
      <c r="L20" s="1348"/>
      <c r="M20" s="1369"/>
      <c r="N20" s="1350"/>
      <c r="O20" s="15"/>
      <c r="P20" s="1386"/>
      <c r="Q20" s="1380"/>
      <c r="R20" s="1378"/>
      <c r="S20" s="1359"/>
      <c r="T20" s="1359"/>
      <c r="U20" s="1359"/>
      <c r="V20" s="1349"/>
      <c r="W20" s="1333"/>
      <c r="X20" s="1364"/>
      <c r="Y20" s="1364"/>
      <c r="Z20" s="1337"/>
      <c r="AA20" s="15"/>
      <c r="AB20" s="1309"/>
      <c r="AC20" s="1307"/>
      <c r="AD20" s="1305"/>
      <c r="AE20" s="1292"/>
      <c r="AF20" s="1292"/>
      <c r="AG20" s="1292"/>
      <c r="AH20" s="1296"/>
      <c r="AI20" s="1287"/>
      <c r="AJ20" s="1278"/>
      <c r="AK20" s="1282"/>
      <c r="AL20" s="1283"/>
      <c r="AM20" s="15"/>
      <c r="AN20" s="1309"/>
      <c r="AO20" s="1307"/>
      <c r="AP20" s="1305"/>
      <c r="AQ20" s="1292"/>
      <c r="AR20" s="1292"/>
      <c r="AS20" s="1292"/>
      <c r="AT20" s="1296"/>
      <c r="AU20" s="1287"/>
      <c r="AV20" s="1278"/>
      <c r="AW20" s="1282"/>
      <c r="AX20" s="1283"/>
      <c r="AY20" s="15"/>
      <c r="AZ20" s="1309"/>
      <c r="BA20" s="1307"/>
      <c r="BB20" s="1305"/>
      <c r="BC20" s="1292"/>
      <c r="BD20" s="1292"/>
      <c r="BE20" s="1292"/>
      <c r="BF20" s="1296"/>
      <c r="BG20" s="1287"/>
      <c r="BH20" s="1278"/>
      <c r="BI20" s="1282"/>
      <c r="BJ20" s="1283"/>
      <c r="BK20" s="15"/>
      <c r="BL20" s="1309"/>
      <c r="BM20" s="1307"/>
      <c r="BN20" s="1305"/>
      <c r="BO20" s="1292"/>
      <c r="BP20" s="1292"/>
      <c r="BQ20" s="1292"/>
      <c r="BR20" s="1296"/>
      <c r="BS20" s="1287"/>
      <c r="BT20" s="1278"/>
      <c r="BU20" s="1282"/>
      <c r="BV20" s="1283"/>
      <c r="BW20" s="15"/>
      <c r="BX20" s="1309"/>
      <c r="BY20" s="1307"/>
      <c r="BZ20" s="1305"/>
      <c r="CA20" s="1292"/>
      <c r="CB20" s="1292"/>
      <c r="CC20" s="1292"/>
      <c r="CD20" s="1296"/>
      <c r="CE20" s="1287"/>
      <c r="CF20" s="1278"/>
      <c r="CG20" s="1282"/>
      <c r="CH20" s="1283"/>
      <c r="CI20" s="15"/>
      <c r="CJ20" s="1309"/>
      <c r="CK20" s="1307"/>
      <c r="CL20" s="1305"/>
      <c r="CM20" s="1292"/>
      <c r="CN20" s="1292"/>
      <c r="CO20" s="1292"/>
      <c r="CP20" s="1296"/>
      <c r="CQ20" s="1287"/>
      <c r="CR20" s="1278"/>
      <c r="CS20" s="1282"/>
      <c r="CT20" s="1283"/>
      <c r="CU20" s="15"/>
      <c r="CV20" s="1309"/>
      <c r="CW20" s="1307"/>
      <c r="CX20" s="1305"/>
      <c r="CY20" s="1292"/>
      <c r="CZ20" s="1292"/>
      <c r="DA20" s="1292"/>
      <c r="DB20" s="1296"/>
      <c r="DC20" s="1287"/>
      <c r="DD20" s="1278"/>
      <c r="DE20" s="1282"/>
      <c r="DF20" s="1283"/>
      <c r="DG20" s="15"/>
      <c r="DH20" s="1309"/>
      <c r="DI20" s="1307"/>
      <c r="DJ20" s="1305"/>
      <c r="DK20" s="1292"/>
      <c r="DL20" s="1292"/>
      <c r="DM20" s="1292"/>
      <c r="DN20" s="1296"/>
      <c r="DO20" s="1287"/>
      <c r="DP20" s="1278"/>
      <c r="DQ20" s="1282"/>
      <c r="DR20" s="1283"/>
      <c r="DS20" s="15"/>
      <c r="DT20" s="15"/>
    </row>
    <row r="21" spans="1:124" ht="15" customHeight="1" thickBot="1" x14ac:dyDescent="0.3">
      <c r="A21" s="1343" t="s">
        <v>452</v>
      </c>
      <c r="B21" s="1344"/>
      <c r="C21" s="1344"/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5"/>
      <c r="O21" s="12"/>
      <c r="P21" s="1192" t="s">
        <v>452</v>
      </c>
      <c r="Q21" s="1373"/>
      <c r="R21" s="1373"/>
      <c r="S21" s="1373"/>
      <c r="T21" s="1373"/>
      <c r="U21" s="1373"/>
      <c r="V21" s="1373"/>
      <c r="W21" s="1373"/>
      <c r="X21" s="1373"/>
      <c r="Y21" s="1373"/>
      <c r="Z21" s="1374"/>
      <c r="AA21" s="12"/>
      <c r="AB21" s="958" t="s">
        <v>452</v>
      </c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1"/>
      <c r="AM21" s="12"/>
      <c r="AN21" s="958" t="s">
        <v>452</v>
      </c>
      <c r="AO21" s="1320"/>
      <c r="AP21" s="1320"/>
      <c r="AQ21" s="1320"/>
      <c r="AR21" s="1320"/>
      <c r="AS21" s="1320"/>
      <c r="AT21" s="1320"/>
      <c r="AU21" s="1320"/>
      <c r="AV21" s="1320"/>
      <c r="AW21" s="1320"/>
      <c r="AX21" s="1321"/>
      <c r="AY21" s="12"/>
      <c r="AZ21" s="958" t="s">
        <v>452</v>
      </c>
      <c r="BA21" s="1320"/>
      <c r="BB21" s="1320"/>
      <c r="BC21" s="1320"/>
      <c r="BD21" s="1320"/>
      <c r="BE21" s="1320"/>
      <c r="BF21" s="1320"/>
      <c r="BG21" s="1320"/>
      <c r="BH21" s="1320"/>
      <c r="BI21" s="1320"/>
      <c r="BJ21" s="1321"/>
      <c r="BK21" s="12"/>
      <c r="BL21" s="958" t="s">
        <v>452</v>
      </c>
      <c r="BM21" s="1320"/>
      <c r="BN21" s="1320"/>
      <c r="BO21" s="1320"/>
      <c r="BP21" s="1320"/>
      <c r="BQ21" s="1320"/>
      <c r="BR21" s="1320"/>
      <c r="BS21" s="1320"/>
      <c r="BT21" s="1320"/>
      <c r="BU21" s="1320"/>
      <c r="BV21" s="1321"/>
      <c r="BW21" s="12"/>
      <c r="BX21" s="958" t="s">
        <v>452</v>
      </c>
      <c r="BY21" s="1320"/>
      <c r="BZ21" s="1320"/>
      <c r="CA21" s="1320"/>
      <c r="CB21" s="1320"/>
      <c r="CC21" s="1320"/>
      <c r="CD21" s="1320"/>
      <c r="CE21" s="1320"/>
      <c r="CF21" s="1320"/>
      <c r="CG21" s="1320"/>
      <c r="CH21" s="1321"/>
      <c r="CI21" s="12"/>
      <c r="CJ21" s="958" t="s">
        <v>452</v>
      </c>
      <c r="CK21" s="1320"/>
      <c r="CL21" s="1320"/>
      <c r="CM21" s="1320"/>
      <c r="CN21" s="1320"/>
      <c r="CO21" s="1320"/>
      <c r="CP21" s="1320"/>
      <c r="CQ21" s="1320"/>
      <c r="CR21" s="1320"/>
      <c r="CS21" s="1320"/>
      <c r="CT21" s="1321"/>
      <c r="CU21" s="12"/>
      <c r="CV21" s="958" t="s">
        <v>452</v>
      </c>
      <c r="CW21" s="1320"/>
      <c r="CX21" s="1320"/>
      <c r="CY21" s="1320"/>
      <c r="CZ21" s="1320"/>
      <c r="DA21" s="1320"/>
      <c r="DB21" s="1320"/>
      <c r="DC21" s="1320"/>
      <c r="DD21" s="1320"/>
      <c r="DE21" s="1320"/>
      <c r="DF21" s="1321"/>
      <c r="DG21" s="12"/>
      <c r="DH21" s="958" t="s">
        <v>452</v>
      </c>
      <c r="DI21" s="1320"/>
      <c r="DJ21" s="1320"/>
      <c r="DK21" s="1320"/>
      <c r="DL21" s="1320"/>
      <c r="DM21" s="1320"/>
      <c r="DN21" s="1320"/>
      <c r="DO21" s="1320"/>
      <c r="DP21" s="1320"/>
      <c r="DQ21" s="1320"/>
      <c r="DR21" s="1321"/>
      <c r="DS21" s="12"/>
      <c r="DT21" s="12"/>
    </row>
    <row r="22" spans="1:124" ht="30.75" customHeight="1" x14ac:dyDescent="0.25">
      <c r="A22" s="1389" t="s">
        <v>554</v>
      </c>
      <c r="B22" s="1155" t="s">
        <v>496</v>
      </c>
      <c r="C22" s="1155" t="s">
        <v>506</v>
      </c>
      <c r="D22" s="1338" t="s">
        <v>497</v>
      </c>
      <c r="E22" s="1341">
        <f t="shared" ref="E22:K22" si="26">Q22+AC22+AO22+BA22+BM22+BY22+CK22+CW22+DI22</f>
        <v>14800</v>
      </c>
      <c r="F22" s="1299">
        <f t="shared" si="26"/>
        <v>0</v>
      </c>
      <c r="G22" s="1299">
        <f t="shared" si="26"/>
        <v>8800</v>
      </c>
      <c r="H22" s="1299">
        <f t="shared" si="26"/>
        <v>0</v>
      </c>
      <c r="I22" s="1299">
        <f t="shared" si="26"/>
        <v>6000</v>
      </c>
      <c r="J22" s="1299">
        <f t="shared" si="26"/>
        <v>14800</v>
      </c>
      <c r="K22" s="1351">
        <f t="shared" si="26"/>
        <v>0</v>
      </c>
      <c r="L22" s="1348">
        <f>X22+AJ22+AV22+BH22+BT22+CF22+CR22+DD22+DP22</f>
        <v>0</v>
      </c>
      <c r="M22" s="1369">
        <f>Y22+AK22+AW22+BI22+BU22+CG22+CS22+DE22+DQ22</f>
        <v>1</v>
      </c>
      <c r="N22" s="1350">
        <f>Z22+AL22+AX22+BJ22+BV22+CH22+CT22+DF22+DR22</f>
        <v>1</v>
      </c>
      <c r="O22" s="15"/>
      <c r="P22" s="1379"/>
      <c r="Q22" s="1376">
        <f>V22+W22</f>
        <v>14800</v>
      </c>
      <c r="R22" s="1378"/>
      <c r="S22" s="1359">
        <v>8800</v>
      </c>
      <c r="T22" s="1359"/>
      <c r="U22" s="1359">
        <f>1000+5000</f>
        <v>6000</v>
      </c>
      <c r="V22" s="1341">
        <f>R22+S22+T22+U22</f>
        <v>14800</v>
      </c>
      <c r="W22" s="1333"/>
      <c r="X22" s="1364"/>
      <c r="Y22" s="1364">
        <v>1</v>
      </c>
      <c r="Z22" s="1337">
        <v>1</v>
      </c>
      <c r="AA22" s="15"/>
      <c r="AB22" s="1313"/>
      <c r="AC22" s="1306">
        <f>AH22+AI22</f>
        <v>0</v>
      </c>
      <c r="AD22" s="1305"/>
      <c r="AE22" s="1292"/>
      <c r="AF22" s="1292"/>
      <c r="AG22" s="1292"/>
      <c r="AH22" s="1295">
        <f>AD22+AE22+AF22+AG22</f>
        <v>0</v>
      </c>
      <c r="AI22" s="1287"/>
      <c r="AJ22" s="1278"/>
      <c r="AK22" s="1282"/>
      <c r="AL22" s="1283"/>
      <c r="AM22" s="15"/>
      <c r="AN22" s="1313"/>
      <c r="AO22" s="1306">
        <f>AT22+AU22</f>
        <v>0</v>
      </c>
      <c r="AP22" s="1305"/>
      <c r="AQ22" s="1292"/>
      <c r="AR22" s="1292"/>
      <c r="AS22" s="1292"/>
      <c r="AT22" s="1295">
        <f>AP22+AQ22+AR22+AS22</f>
        <v>0</v>
      </c>
      <c r="AU22" s="1287"/>
      <c r="AV22" s="1278"/>
      <c r="AW22" s="1282"/>
      <c r="AX22" s="1283"/>
      <c r="AY22" s="15"/>
      <c r="AZ22" s="1313"/>
      <c r="BA22" s="1306">
        <f>BF22+BG22</f>
        <v>0</v>
      </c>
      <c r="BB22" s="1305"/>
      <c r="BC22" s="1292"/>
      <c r="BD22" s="1292"/>
      <c r="BE22" s="1292"/>
      <c r="BF22" s="1295">
        <f>BB22+BC22+BD22+BE22</f>
        <v>0</v>
      </c>
      <c r="BG22" s="1287"/>
      <c r="BH22" s="1278"/>
      <c r="BI22" s="1282"/>
      <c r="BJ22" s="1283"/>
      <c r="BK22" s="15"/>
      <c r="BL22" s="1313"/>
      <c r="BM22" s="1306">
        <f>BR22+BS22</f>
        <v>0</v>
      </c>
      <c r="BN22" s="1305"/>
      <c r="BO22" s="1292"/>
      <c r="BP22" s="1292"/>
      <c r="BQ22" s="1292"/>
      <c r="BR22" s="1295">
        <f>BN22+BO22+BP22+BQ22</f>
        <v>0</v>
      </c>
      <c r="BS22" s="1287"/>
      <c r="BT22" s="1278"/>
      <c r="BU22" s="1282"/>
      <c r="BV22" s="1283"/>
      <c r="BW22" s="15"/>
      <c r="BX22" s="1313"/>
      <c r="BY22" s="1306">
        <f>CD22+CE22</f>
        <v>0</v>
      </c>
      <c r="BZ22" s="1305"/>
      <c r="CA22" s="1292"/>
      <c r="CB22" s="1292"/>
      <c r="CC22" s="1292"/>
      <c r="CD22" s="1295">
        <f>BZ22+CA22+CB22+CC22</f>
        <v>0</v>
      </c>
      <c r="CE22" s="1287"/>
      <c r="CF22" s="1278"/>
      <c r="CG22" s="1282"/>
      <c r="CH22" s="1283"/>
      <c r="CI22" s="15"/>
      <c r="CJ22" s="1313"/>
      <c r="CK22" s="1306">
        <f>CP22+CQ22</f>
        <v>0</v>
      </c>
      <c r="CL22" s="1305"/>
      <c r="CM22" s="1292"/>
      <c r="CN22" s="1292"/>
      <c r="CO22" s="1292"/>
      <c r="CP22" s="1295">
        <f>CL22+CM22+CN22+CO22</f>
        <v>0</v>
      </c>
      <c r="CQ22" s="1287"/>
      <c r="CR22" s="1278"/>
      <c r="CS22" s="1282"/>
      <c r="CT22" s="1283"/>
      <c r="CU22" s="15"/>
      <c r="CV22" s="1313"/>
      <c r="CW22" s="1306">
        <f>DB22+DC22</f>
        <v>0</v>
      </c>
      <c r="CX22" s="1305"/>
      <c r="CY22" s="1292"/>
      <c r="CZ22" s="1292"/>
      <c r="DA22" s="1292"/>
      <c r="DB22" s="1295">
        <f>CX22+CY22+CZ22+DA22</f>
        <v>0</v>
      </c>
      <c r="DC22" s="1287"/>
      <c r="DD22" s="1278"/>
      <c r="DE22" s="1282"/>
      <c r="DF22" s="1283"/>
      <c r="DG22" s="15"/>
      <c r="DH22" s="1313"/>
      <c r="DI22" s="1306">
        <f>DN22+DO22</f>
        <v>0</v>
      </c>
      <c r="DJ22" s="1305"/>
      <c r="DK22" s="1292"/>
      <c r="DL22" s="1292"/>
      <c r="DM22" s="1292"/>
      <c r="DN22" s="1295">
        <f>DJ22+DK22+DL22+DM22</f>
        <v>0</v>
      </c>
      <c r="DO22" s="1287"/>
      <c r="DP22" s="1278"/>
      <c r="DQ22" s="1282"/>
      <c r="DR22" s="1283"/>
      <c r="DS22" s="15"/>
      <c r="DT22" s="15"/>
    </row>
    <row r="23" spans="1:124" ht="48.75" customHeight="1" x14ac:dyDescent="0.25">
      <c r="A23" s="1381"/>
      <c r="B23" s="1346"/>
      <c r="C23" s="1346"/>
      <c r="D23" s="1339"/>
      <c r="E23" s="1349"/>
      <c r="F23" s="1298"/>
      <c r="G23" s="1298"/>
      <c r="H23" s="1298"/>
      <c r="I23" s="1298"/>
      <c r="J23" s="1298"/>
      <c r="K23" s="1302"/>
      <c r="L23" s="1354"/>
      <c r="M23" s="1370"/>
      <c r="N23" s="1336"/>
      <c r="O23" s="15"/>
      <c r="P23" s="1361"/>
      <c r="Q23" s="1380"/>
      <c r="R23" s="1368"/>
      <c r="S23" s="1360"/>
      <c r="T23" s="1360"/>
      <c r="U23" s="1360"/>
      <c r="V23" s="1349"/>
      <c r="W23" s="1334"/>
      <c r="X23" s="1364"/>
      <c r="Y23" s="1364"/>
      <c r="Z23" s="1337"/>
      <c r="AA23" s="15"/>
      <c r="AB23" s="1308"/>
      <c r="AC23" s="1307"/>
      <c r="AD23" s="1289"/>
      <c r="AE23" s="1280"/>
      <c r="AF23" s="1280"/>
      <c r="AG23" s="1280"/>
      <c r="AH23" s="1296"/>
      <c r="AI23" s="1300"/>
      <c r="AJ23" s="1278"/>
      <c r="AK23" s="1282"/>
      <c r="AL23" s="1283"/>
      <c r="AM23" s="15"/>
      <c r="AN23" s="1308"/>
      <c r="AO23" s="1307"/>
      <c r="AP23" s="1289"/>
      <c r="AQ23" s="1280"/>
      <c r="AR23" s="1280"/>
      <c r="AS23" s="1280"/>
      <c r="AT23" s="1296"/>
      <c r="AU23" s="1300"/>
      <c r="AV23" s="1278"/>
      <c r="AW23" s="1282"/>
      <c r="AX23" s="1283"/>
      <c r="AY23" s="15"/>
      <c r="AZ23" s="1308"/>
      <c r="BA23" s="1307"/>
      <c r="BB23" s="1289"/>
      <c r="BC23" s="1280"/>
      <c r="BD23" s="1280"/>
      <c r="BE23" s="1280"/>
      <c r="BF23" s="1296"/>
      <c r="BG23" s="1300"/>
      <c r="BH23" s="1278"/>
      <c r="BI23" s="1282"/>
      <c r="BJ23" s="1283"/>
      <c r="BK23" s="15"/>
      <c r="BL23" s="1308"/>
      <c r="BM23" s="1307"/>
      <c r="BN23" s="1289"/>
      <c r="BO23" s="1280"/>
      <c r="BP23" s="1280"/>
      <c r="BQ23" s="1280"/>
      <c r="BR23" s="1296"/>
      <c r="BS23" s="1300"/>
      <c r="BT23" s="1278"/>
      <c r="BU23" s="1282"/>
      <c r="BV23" s="1283"/>
      <c r="BW23" s="15"/>
      <c r="BX23" s="1308"/>
      <c r="BY23" s="1307"/>
      <c r="BZ23" s="1289"/>
      <c r="CA23" s="1280"/>
      <c r="CB23" s="1280"/>
      <c r="CC23" s="1280"/>
      <c r="CD23" s="1296"/>
      <c r="CE23" s="1300"/>
      <c r="CF23" s="1278"/>
      <c r="CG23" s="1282"/>
      <c r="CH23" s="1283"/>
      <c r="CI23" s="15"/>
      <c r="CJ23" s="1308"/>
      <c r="CK23" s="1307"/>
      <c r="CL23" s="1289"/>
      <c r="CM23" s="1280"/>
      <c r="CN23" s="1280"/>
      <c r="CO23" s="1280"/>
      <c r="CP23" s="1296"/>
      <c r="CQ23" s="1300"/>
      <c r="CR23" s="1278"/>
      <c r="CS23" s="1282"/>
      <c r="CT23" s="1283"/>
      <c r="CU23" s="15"/>
      <c r="CV23" s="1308"/>
      <c r="CW23" s="1307"/>
      <c r="CX23" s="1289"/>
      <c r="CY23" s="1280"/>
      <c r="CZ23" s="1280"/>
      <c r="DA23" s="1280"/>
      <c r="DB23" s="1296"/>
      <c r="DC23" s="1300"/>
      <c r="DD23" s="1278"/>
      <c r="DE23" s="1282"/>
      <c r="DF23" s="1283"/>
      <c r="DG23" s="15"/>
      <c r="DH23" s="1308"/>
      <c r="DI23" s="1307"/>
      <c r="DJ23" s="1289"/>
      <c r="DK23" s="1280"/>
      <c r="DL23" s="1280"/>
      <c r="DM23" s="1280"/>
      <c r="DN23" s="1296"/>
      <c r="DO23" s="1300"/>
      <c r="DP23" s="1278"/>
      <c r="DQ23" s="1282"/>
      <c r="DR23" s="1283"/>
      <c r="DS23" s="15"/>
      <c r="DT23" s="15"/>
    </row>
    <row r="24" spans="1:124" ht="20.25" customHeight="1" x14ac:dyDescent="0.25">
      <c r="A24" s="1381" t="s">
        <v>513</v>
      </c>
      <c r="B24" s="1346" t="s">
        <v>496</v>
      </c>
      <c r="C24" s="1346"/>
      <c r="D24" s="1339" t="s">
        <v>507</v>
      </c>
      <c r="E24" s="1375">
        <f>Q24+AC24+AO24+BA24+BM24+BY24+CK24+CW24+DI24</f>
        <v>0</v>
      </c>
      <c r="F24" s="1297">
        <f t="shared" ref="F24:K24" si="27">R24+AD24+AP24+BB24+BN24+BZ24++CL24+CX24+DJ24</f>
        <v>0</v>
      </c>
      <c r="G24" s="1297">
        <f t="shared" si="27"/>
        <v>0</v>
      </c>
      <c r="H24" s="1297">
        <f t="shared" si="27"/>
        <v>0</v>
      </c>
      <c r="I24" s="1297">
        <f t="shared" si="27"/>
        <v>0</v>
      </c>
      <c r="J24" s="1297">
        <f t="shared" si="27"/>
        <v>0</v>
      </c>
      <c r="K24" s="1301">
        <f t="shared" si="27"/>
        <v>0</v>
      </c>
      <c r="L24" s="1371">
        <f>X24+AJ24+AV24+BH24+BT24+CF24+CR24+DD24+DP24</f>
        <v>4</v>
      </c>
      <c r="M24" s="1372">
        <f>Y24+AK24+AW24+BI24+BU24+CG24+CS24+DE24+DQ24</f>
        <v>2</v>
      </c>
      <c r="N24" s="1385">
        <f>Z24+AL24+AX24+BJ24+BV24+CH24+CT24+DF24+DR24</f>
        <v>2</v>
      </c>
      <c r="O24" s="46"/>
      <c r="P24" s="1361"/>
      <c r="Q24" s="1376">
        <f>V24+W24</f>
        <v>0</v>
      </c>
      <c r="R24" s="1367"/>
      <c r="S24" s="1366"/>
      <c r="T24" s="1366"/>
      <c r="U24" s="1366"/>
      <c r="V24" s="1375">
        <f>R24+S24+T24+U24</f>
        <v>0</v>
      </c>
      <c r="W24" s="1365"/>
      <c r="X24" s="1364">
        <f>3+1</f>
        <v>4</v>
      </c>
      <c r="Y24" s="1364">
        <v>2</v>
      </c>
      <c r="Z24" s="1337">
        <v>2</v>
      </c>
      <c r="AA24" s="46"/>
      <c r="AB24" s="1308"/>
      <c r="AC24" s="1306">
        <f>AH24+AI24</f>
        <v>0</v>
      </c>
      <c r="AD24" s="1288"/>
      <c r="AE24" s="1279"/>
      <c r="AF24" s="1279"/>
      <c r="AG24" s="1279"/>
      <c r="AH24" s="1323">
        <f>AD24+AE24+AF24+AG24</f>
        <v>0</v>
      </c>
      <c r="AI24" s="1286"/>
      <c r="AJ24" s="1278"/>
      <c r="AK24" s="1282"/>
      <c r="AL24" s="1283"/>
      <c r="AM24" s="46"/>
      <c r="AN24" s="1308"/>
      <c r="AO24" s="1306">
        <f>AT24+AU24</f>
        <v>0</v>
      </c>
      <c r="AP24" s="1288"/>
      <c r="AQ24" s="1279"/>
      <c r="AR24" s="1279"/>
      <c r="AS24" s="1279"/>
      <c r="AT24" s="1323">
        <f>AP24+AQ24+AR24+AS24</f>
        <v>0</v>
      </c>
      <c r="AU24" s="1286"/>
      <c r="AV24" s="1278"/>
      <c r="AW24" s="1282"/>
      <c r="AX24" s="1283"/>
      <c r="AY24" s="46"/>
      <c r="AZ24" s="1308"/>
      <c r="BA24" s="1306">
        <f>BF24+BG24</f>
        <v>0</v>
      </c>
      <c r="BB24" s="1288"/>
      <c r="BC24" s="1279"/>
      <c r="BD24" s="1279"/>
      <c r="BE24" s="1279"/>
      <c r="BF24" s="1323">
        <f>BB24+BC24+BD24+BE24</f>
        <v>0</v>
      </c>
      <c r="BG24" s="1286"/>
      <c r="BH24" s="1278"/>
      <c r="BI24" s="1282"/>
      <c r="BJ24" s="1283"/>
      <c r="BK24" s="46"/>
      <c r="BL24" s="1308"/>
      <c r="BM24" s="1306">
        <f>BR24+BS24</f>
        <v>0</v>
      </c>
      <c r="BN24" s="1288"/>
      <c r="BO24" s="1279"/>
      <c r="BP24" s="1279"/>
      <c r="BQ24" s="1279"/>
      <c r="BR24" s="1323">
        <f>BN24+BO24+BP24+BQ24</f>
        <v>0</v>
      </c>
      <c r="BS24" s="1286"/>
      <c r="BT24" s="1278"/>
      <c r="BU24" s="1282"/>
      <c r="BV24" s="1283"/>
      <c r="BW24" s="46"/>
      <c r="BX24" s="1308"/>
      <c r="BY24" s="1306">
        <f>CD24+CE24</f>
        <v>0</v>
      </c>
      <c r="BZ24" s="1288"/>
      <c r="CA24" s="1279"/>
      <c r="CB24" s="1279"/>
      <c r="CC24" s="1279"/>
      <c r="CD24" s="1323">
        <f>BZ24+CA24+CB24+CC24</f>
        <v>0</v>
      </c>
      <c r="CE24" s="1286"/>
      <c r="CF24" s="1278"/>
      <c r="CG24" s="1282"/>
      <c r="CH24" s="1283"/>
      <c r="CI24" s="46"/>
      <c r="CJ24" s="1308"/>
      <c r="CK24" s="1306">
        <f>CP24+CQ24</f>
        <v>0</v>
      </c>
      <c r="CL24" s="1288"/>
      <c r="CM24" s="1279"/>
      <c r="CN24" s="1279"/>
      <c r="CO24" s="1279"/>
      <c r="CP24" s="1323">
        <f>CL24+CM24+CN24+CO24</f>
        <v>0</v>
      </c>
      <c r="CQ24" s="1286"/>
      <c r="CR24" s="1278"/>
      <c r="CS24" s="1282"/>
      <c r="CT24" s="1283"/>
      <c r="CU24" s="46"/>
      <c r="CV24" s="1308"/>
      <c r="CW24" s="1306">
        <f>DB24+DC24</f>
        <v>0</v>
      </c>
      <c r="CX24" s="1288"/>
      <c r="CY24" s="1279"/>
      <c r="CZ24" s="1279"/>
      <c r="DA24" s="1279"/>
      <c r="DB24" s="1323">
        <f>CX24+CY24+CZ24+DA24</f>
        <v>0</v>
      </c>
      <c r="DC24" s="1286"/>
      <c r="DD24" s="1278"/>
      <c r="DE24" s="1282"/>
      <c r="DF24" s="1283"/>
      <c r="DG24" s="46"/>
      <c r="DH24" s="1308"/>
      <c r="DI24" s="1306">
        <f>DN24+DO24</f>
        <v>0</v>
      </c>
      <c r="DJ24" s="1288"/>
      <c r="DK24" s="1279"/>
      <c r="DL24" s="1279"/>
      <c r="DM24" s="1279"/>
      <c r="DN24" s="1323">
        <f>DJ24+DK24+DL24+DM24</f>
        <v>0</v>
      </c>
      <c r="DO24" s="1286"/>
      <c r="DP24" s="1278"/>
      <c r="DQ24" s="1282"/>
      <c r="DR24" s="1283"/>
      <c r="DS24" s="46"/>
      <c r="DT24" s="46"/>
    </row>
    <row r="25" spans="1:124" ht="25.5" customHeight="1" x14ac:dyDescent="0.25">
      <c r="A25" s="1381"/>
      <c r="B25" s="1346"/>
      <c r="C25" s="1346"/>
      <c r="D25" s="1339"/>
      <c r="E25" s="1341"/>
      <c r="F25" s="1299"/>
      <c r="G25" s="1299"/>
      <c r="H25" s="1299"/>
      <c r="I25" s="1299"/>
      <c r="J25" s="1299"/>
      <c r="K25" s="1351"/>
      <c r="L25" s="1371"/>
      <c r="M25" s="1372"/>
      <c r="N25" s="1385"/>
      <c r="O25" s="15"/>
      <c r="P25" s="1361"/>
      <c r="Q25" s="1376"/>
      <c r="R25" s="1378"/>
      <c r="S25" s="1359"/>
      <c r="T25" s="1359"/>
      <c r="U25" s="1359"/>
      <c r="V25" s="1341"/>
      <c r="W25" s="1333"/>
      <c r="X25" s="1364"/>
      <c r="Y25" s="1364"/>
      <c r="Z25" s="1337"/>
      <c r="AA25" s="15"/>
      <c r="AB25" s="1308"/>
      <c r="AC25" s="1306"/>
      <c r="AD25" s="1305"/>
      <c r="AE25" s="1292"/>
      <c r="AF25" s="1292"/>
      <c r="AG25" s="1292"/>
      <c r="AH25" s="1295"/>
      <c r="AI25" s="1287"/>
      <c r="AJ25" s="1278"/>
      <c r="AK25" s="1282"/>
      <c r="AL25" s="1283"/>
      <c r="AM25" s="15"/>
      <c r="AN25" s="1308"/>
      <c r="AO25" s="1306"/>
      <c r="AP25" s="1305"/>
      <c r="AQ25" s="1292"/>
      <c r="AR25" s="1292"/>
      <c r="AS25" s="1292"/>
      <c r="AT25" s="1295"/>
      <c r="AU25" s="1287"/>
      <c r="AV25" s="1278"/>
      <c r="AW25" s="1282"/>
      <c r="AX25" s="1283"/>
      <c r="AY25" s="15"/>
      <c r="AZ25" s="1308"/>
      <c r="BA25" s="1306"/>
      <c r="BB25" s="1305"/>
      <c r="BC25" s="1292"/>
      <c r="BD25" s="1292"/>
      <c r="BE25" s="1292"/>
      <c r="BF25" s="1295"/>
      <c r="BG25" s="1287"/>
      <c r="BH25" s="1278"/>
      <c r="BI25" s="1282"/>
      <c r="BJ25" s="1283"/>
      <c r="BK25" s="15"/>
      <c r="BL25" s="1308"/>
      <c r="BM25" s="1306"/>
      <c r="BN25" s="1305"/>
      <c r="BO25" s="1292"/>
      <c r="BP25" s="1292"/>
      <c r="BQ25" s="1292"/>
      <c r="BR25" s="1295"/>
      <c r="BS25" s="1287"/>
      <c r="BT25" s="1278"/>
      <c r="BU25" s="1282"/>
      <c r="BV25" s="1283"/>
      <c r="BW25" s="15"/>
      <c r="BX25" s="1308"/>
      <c r="BY25" s="1306"/>
      <c r="BZ25" s="1305"/>
      <c r="CA25" s="1292"/>
      <c r="CB25" s="1292"/>
      <c r="CC25" s="1292"/>
      <c r="CD25" s="1295"/>
      <c r="CE25" s="1287"/>
      <c r="CF25" s="1278"/>
      <c r="CG25" s="1282"/>
      <c r="CH25" s="1283"/>
      <c r="CI25" s="15"/>
      <c r="CJ25" s="1308"/>
      <c r="CK25" s="1306"/>
      <c r="CL25" s="1305"/>
      <c r="CM25" s="1292"/>
      <c r="CN25" s="1292"/>
      <c r="CO25" s="1292"/>
      <c r="CP25" s="1295"/>
      <c r="CQ25" s="1287"/>
      <c r="CR25" s="1278"/>
      <c r="CS25" s="1282"/>
      <c r="CT25" s="1283"/>
      <c r="CU25" s="15"/>
      <c r="CV25" s="1308"/>
      <c r="CW25" s="1306"/>
      <c r="CX25" s="1305"/>
      <c r="CY25" s="1292"/>
      <c r="CZ25" s="1292"/>
      <c r="DA25" s="1292"/>
      <c r="DB25" s="1295"/>
      <c r="DC25" s="1287"/>
      <c r="DD25" s="1278"/>
      <c r="DE25" s="1282"/>
      <c r="DF25" s="1283"/>
      <c r="DG25" s="15"/>
      <c r="DH25" s="1308"/>
      <c r="DI25" s="1306"/>
      <c r="DJ25" s="1305"/>
      <c r="DK25" s="1292"/>
      <c r="DL25" s="1292"/>
      <c r="DM25" s="1292"/>
      <c r="DN25" s="1295"/>
      <c r="DO25" s="1287"/>
      <c r="DP25" s="1278"/>
      <c r="DQ25" s="1282"/>
      <c r="DR25" s="1283"/>
      <c r="DS25" s="15"/>
      <c r="DT25" s="15"/>
    </row>
    <row r="26" spans="1:124" ht="75" customHeight="1" x14ac:dyDescent="0.25">
      <c r="A26" s="1381"/>
      <c r="B26" s="1346"/>
      <c r="C26" s="1346"/>
      <c r="D26" s="1339"/>
      <c r="E26" s="1388"/>
      <c r="F26" s="1298"/>
      <c r="G26" s="1298"/>
      <c r="H26" s="1298"/>
      <c r="I26" s="1298"/>
      <c r="J26" s="1298"/>
      <c r="K26" s="1302"/>
      <c r="L26" s="1371"/>
      <c r="M26" s="1372"/>
      <c r="N26" s="1385"/>
      <c r="O26" s="15"/>
      <c r="P26" s="1361"/>
      <c r="Q26" s="1377"/>
      <c r="R26" s="1368"/>
      <c r="S26" s="1360"/>
      <c r="T26" s="1360"/>
      <c r="U26" s="1360"/>
      <c r="V26" s="1349"/>
      <c r="W26" s="1334"/>
      <c r="X26" s="1364"/>
      <c r="Y26" s="1364"/>
      <c r="Z26" s="1337"/>
      <c r="AA26" s="15"/>
      <c r="AB26" s="1308"/>
      <c r="AC26" s="1332"/>
      <c r="AD26" s="1289"/>
      <c r="AE26" s="1280"/>
      <c r="AF26" s="1280"/>
      <c r="AG26" s="1280"/>
      <c r="AH26" s="1296"/>
      <c r="AI26" s="1300"/>
      <c r="AJ26" s="1278"/>
      <c r="AK26" s="1282"/>
      <c r="AL26" s="1283"/>
      <c r="AM26" s="15"/>
      <c r="AN26" s="1308"/>
      <c r="AO26" s="1332"/>
      <c r="AP26" s="1289"/>
      <c r="AQ26" s="1280"/>
      <c r="AR26" s="1280"/>
      <c r="AS26" s="1280"/>
      <c r="AT26" s="1296"/>
      <c r="AU26" s="1300"/>
      <c r="AV26" s="1278"/>
      <c r="AW26" s="1282"/>
      <c r="AX26" s="1283"/>
      <c r="AY26" s="15"/>
      <c r="AZ26" s="1308"/>
      <c r="BA26" s="1332"/>
      <c r="BB26" s="1289"/>
      <c r="BC26" s="1280"/>
      <c r="BD26" s="1280"/>
      <c r="BE26" s="1280"/>
      <c r="BF26" s="1296"/>
      <c r="BG26" s="1300"/>
      <c r="BH26" s="1278"/>
      <c r="BI26" s="1282"/>
      <c r="BJ26" s="1283"/>
      <c r="BK26" s="15"/>
      <c r="BL26" s="1308"/>
      <c r="BM26" s="1332"/>
      <c r="BN26" s="1289"/>
      <c r="BO26" s="1280"/>
      <c r="BP26" s="1280"/>
      <c r="BQ26" s="1280"/>
      <c r="BR26" s="1296"/>
      <c r="BS26" s="1300"/>
      <c r="BT26" s="1278"/>
      <c r="BU26" s="1282"/>
      <c r="BV26" s="1283"/>
      <c r="BW26" s="15"/>
      <c r="BX26" s="1308"/>
      <c r="BY26" s="1332"/>
      <c r="BZ26" s="1289"/>
      <c r="CA26" s="1280"/>
      <c r="CB26" s="1280"/>
      <c r="CC26" s="1280"/>
      <c r="CD26" s="1296"/>
      <c r="CE26" s="1300"/>
      <c r="CF26" s="1278"/>
      <c r="CG26" s="1282"/>
      <c r="CH26" s="1283"/>
      <c r="CI26" s="15"/>
      <c r="CJ26" s="1308"/>
      <c r="CK26" s="1332"/>
      <c r="CL26" s="1289"/>
      <c r="CM26" s="1280"/>
      <c r="CN26" s="1280"/>
      <c r="CO26" s="1280"/>
      <c r="CP26" s="1296"/>
      <c r="CQ26" s="1300"/>
      <c r="CR26" s="1278"/>
      <c r="CS26" s="1282"/>
      <c r="CT26" s="1283"/>
      <c r="CU26" s="15"/>
      <c r="CV26" s="1308"/>
      <c r="CW26" s="1332"/>
      <c r="CX26" s="1289"/>
      <c r="CY26" s="1280"/>
      <c r="CZ26" s="1280"/>
      <c r="DA26" s="1280"/>
      <c r="DB26" s="1296"/>
      <c r="DC26" s="1300"/>
      <c r="DD26" s="1278"/>
      <c r="DE26" s="1282"/>
      <c r="DF26" s="1283"/>
      <c r="DG26" s="15"/>
      <c r="DH26" s="1308"/>
      <c r="DI26" s="1332"/>
      <c r="DJ26" s="1289"/>
      <c r="DK26" s="1280"/>
      <c r="DL26" s="1280"/>
      <c r="DM26" s="1280"/>
      <c r="DN26" s="1296"/>
      <c r="DO26" s="1300"/>
      <c r="DP26" s="1278"/>
      <c r="DQ26" s="1282"/>
      <c r="DR26" s="1283"/>
      <c r="DS26" s="15"/>
      <c r="DT26" s="15"/>
    </row>
    <row r="27" spans="1:124" ht="14.25" customHeight="1" x14ac:dyDescent="0.25">
      <c r="A27" s="1381" t="s">
        <v>273</v>
      </c>
      <c r="B27" s="1346"/>
      <c r="C27" s="1346"/>
      <c r="D27" s="1339"/>
      <c r="E27" s="1375">
        <f t="shared" ref="E27:K27" si="28">Q27+AC27+AO27+BA27+BM27+BY27+CK27+CW27+DI27</f>
        <v>0</v>
      </c>
      <c r="F27" s="1297">
        <f t="shared" si="28"/>
        <v>0</v>
      </c>
      <c r="G27" s="1297">
        <f t="shared" si="28"/>
        <v>0</v>
      </c>
      <c r="H27" s="1297">
        <f t="shared" si="28"/>
        <v>0</v>
      </c>
      <c r="I27" s="1297">
        <f t="shared" si="28"/>
        <v>0</v>
      </c>
      <c r="J27" s="1297">
        <f t="shared" si="28"/>
        <v>0</v>
      </c>
      <c r="K27" s="1301">
        <f t="shared" si="28"/>
        <v>0</v>
      </c>
      <c r="L27" s="1353">
        <f>X27+AJ27+AV27+BH27+BT27+CF27+CR27+DD27+DP27</f>
        <v>0</v>
      </c>
      <c r="M27" s="1387">
        <f>Y27+AK27+AW27+BI27+BU27+CG27+CS27+DE27+DQ27</f>
        <v>0</v>
      </c>
      <c r="N27" s="1335">
        <f>Z27+AL27+AX27+BJ27+BV27+CH27+CT27+DF27+DR27</f>
        <v>0</v>
      </c>
      <c r="O27" s="15"/>
      <c r="P27" s="1361"/>
      <c r="Q27" s="1376">
        <f>V27+W27</f>
        <v>0</v>
      </c>
      <c r="R27" s="1367"/>
      <c r="S27" s="1366"/>
      <c r="T27" s="1366"/>
      <c r="U27" s="1366"/>
      <c r="V27" s="1341">
        <f>R27+S27+T27+U27</f>
        <v>0</v>
      </c>
      <c r="W27" s="1365"/>
      <c r="X27" s="1364"/>
      <c r="Y27" s="1364"/>
      <c r="Z27" s="1337"/>
      <c r="AA27" s="15"/>
      <c r="AB27" s="1308"/>
      <c r="AC27" s="1306">
        <f>AH27+AI27</f>
        <v>0</v>
      </c>
      <c r="AD27" s="1288"/>
      <c r="AE27" s="1279"/>
      <c r="AF27" s="1279"/>
      <c r="AG27" s="1279"/>
      <c r="AH27" s="1295">
        <f>AD27+AE27+AF27+AG27</f>
        <v>0</v>
      </c>
      <c r="AI27" s="1286"/>
      <c r="AJ27" s="1278"/>
      <c r="AK27" s="1282"/>
      <c r="AL27" s="1283"/>
      <c r="AM27" s="15"/>
      <c r="AN27" s="1308"/>
      <c r="AO27" s="1306">
        <f>AT27+AU27</f>
        <v>0</v>
      </c>
      <c r="AP27" s="1288"/>
      <c r="AQ27" s="1279"/>
      <c r="AR27" s="1279"/>
      <c r="AS27" s="1279"/>
      <c r="AT27" s="1295">
        <f>AP27+AQ27+AR27+AS27</f>
        <v>0</v>
      </c>
      <c r="AU27" s="1286"/>
      <c r="AV27" s="1278"/>
      <c r="AW27" s="1282"/>
      <c r="AX27" s="1283"/>
      <c r="AY27" s="15"/>
      <c r="AZ27" s="1308"/>
      <c r="BA27" s="1306">
        <f>BF27+BG27</f>
        <v>0</v>
      </c>
      <c r="BB27" s="1288"/>
      <c r="BC27" s="1279"/>
      <c r="BD27" s="1279"/>
      <c r="BE27" s="1279"/>
      <c r="BF27" s="1295">
        <f>BB27+BC27+BD27+BE27</f>
        <v>0</v>
      </c>
      <c r="BG27" s="1286"/>
      <c r="BH27" s="1278"/>
      <c r="BI27" s="1282"/>
      <c r="BJ27" s="1283"/>
      <c r="BK27" s="15"/>
      <c r="BL27" s="1308"/>
      <c r="BM27" s="1306">
        <f>BR27+BS27</f>
        <v>0</v>
      </c>
      <c r="BN27" s="1288"/>
      <c r="BO27" s="1279"/>
      <c r="BP27" s="1279"/>
      <c r="BQ27" s="1279"/>
      <c r="BR27" s="1295">
        <f>BN27+BO27+BP27+BQ27</f>
        <v>0</v>
      </c>
      <c r="BS27" s="1286"/>
      <c r="BT27" s="1278"/>
      <c r="BU27" s="1282"/>
      <c r="BV27" s="1283"/>
      <c r="BW27" s="15"/>
      <c r="BX27" s="1308"/>
      <c r="BY27" s="1306">
        <f>CD27+CE27</f>
        <v>0</v>
      </c>
      <c r="BZ27" s="1288"/>
      <c r="CA27" s="1279"/>
      <c r="CB27" s="1279"/>
      <c r="CC27" s="1279"/>
      <c r="CD27" s="1295">
        <f>BZ27+CA27+CB27+CC27</f>
        <v>0</v>
      </c>
      <c r="CE27" s="1286"/>
      <c r="CF27" s="1278"/>
      <c r="CG27" s="1282"/>
      <c r="CH27" s="1283"/>
      <c r="CI27" s="15"/>
      <c r="CJ27" s="1308"/>
      <c r="CK27" s="1306">
        <f>CP27+CQ27</f>
        <v>0</v>
      </c>
      <c r="CL27" s="1288"/>
      <c r="CM27" s="1279"/>
      <c r="CN27" s="1279"/>
      <c r="CO27" s="1279"/>
      <c r="CP27" s="1295">
        <f>CL27+CM27+CN27+CO27</f>
        <v>0</v>
      </c>
      <c r="CQ27" s="1286"/>
      <c r="CR27" s="1278"/>
      <c r="CS27" s="1282"/>
      <c r="CT27" s="1283"/>
      <c r="CU27" s="15"/>
      <c r="CV27" s="1308"/>
      <c r="CW27" s="1306">
        <f>DB27+DC27</f>
        <v>0</v>
      </c>
      <c r="CX27" s="1288"/>
      <c r="CY27" s="1279"/>
      <c r="CZ27" s="1279"/>
      <c r="DA27" s="1279"/>
      <c r="DB27" s="1295">
        <f>CX27+CY27+CZ27+DA27</f>
        <v>0</v>
      </c>
      <c r="DC27" s="1286"/>
      <c r="DD27" s="1278"/>
      <c r="DE27" s="1282"/>
      <c r="DF27" s="1283"/>
      <c r="DG27" s="15"/>
      <c r="DH27" s="1308"/>
      <c r="DI27" s="1306">
        <f>DN27+DO27</f>
        <v>0</v>
      </c>
      <c r="DJ27" s="1288"/>
      <c r="DK27" s="1279"/>
      <c r="DL27" s="1279"/>
      <c r="DM27" s="1279"/>
      <c r="DN27" s="1295">
        <f>DJ27+DK27+DL27+DM27</f>
        <v>0</v>
      </c>
      <c r="DO27" s="1286"/>
      <c r="DP27" s="1278"/>
      <c r="DQ27" s="1282"/>
      <c r="DR27" s="1283"/>
      <c r="DS27" s="15"/>
      <c r="DT27" s="15"/>
    </row>
    <row r="28" spans="1:124" ht="48" customHeight="1" thickBot="1" x14ac:dyDescent="0.3">
      <c r="A28" s="1382"/>
      <c r="B28" s="1347"/>
      <c r="C28" s="1347"/>
      <c r="D28" s="1340"/>
      <c r="E28" s="1341"/>
      <c r="F28" s="1299"/>
      <c r="G28" s="1299"/>
      <c r="H28" s="1299"/>
      <c r="I28" s="1299"/>
      <c r="J28" s="1299"/>
      <c r="K28" s="1351"/>
      <c r="L28" s="1348"/>
      <c r="M28" s="1369"/>
      <c r="N28" s="1350"/>
      <c r="O28" s="15"/>
      <c r="P28" s="1386"/>
      <c r="Q28" s="1380"/>
      <c r="R28" s="1378"/>
      <c r="S28" s="1359"/>
      <c r="T28" s="1359"/>
      <c r="U28" s="1359"/>
      <c r="V28" s="1349"/>
      <c r="W28" s="1333"/>
      <c r="X28" s="1364"/>
      <c r="Y28" s="1364"/>
      <c r="Z28" s="1337"/>
      <c r="AA28" s="15"/>
      <c r="AB28" s="1309"/>
      <c r="AC28" s="1307"/>
      <c r="AD28" s="1305"/>
      <c r="AE28" s="1292"/>
      <c r="AF28" s="1292"/>
      <c r="AG28" s="1292"/>
      <c r="AH28" s="1296"/>
      <c r="AI28" s="1287"/>
      <c r="AJ28" s="1278"/>
      <c r="AK28" s="1282"/>
      <c r="AL28" s="1283"/>
      <c r="AM28" s="15"/>
      <c r="AN28" s="1309"/>
      <c r="AO28" s="1307"/>
      <c r="AP28" s="1305"/>
      <c r="AQ28" s="1292"/>
      <c r="AR28" s="1292"/>
      <c r="AS28" s="1292"/>
      <c r="AT28" s="1296"/>
      <c r="AU28" s="1287"/>
      <c r="AV28" s="1278"/>
      <c r="AW28" s="1282"/>
      <c r="AX28" s="1283"/>
      <c r="AY28" s="15"/>
      <c r="AZ28" s="1309"/>
      <c r="BA28" s="1307"/>
      <c r="BB28" s="1305"/>
      <c r="BC28" s="1292"/>
      <c r="BD28" s="1292"/>
      <c r="BE28" s="1292"/>
      <c r="BF28" s="1296"/>
      <c r="BG28" s="1287"/>
      <c r="BH28" s="1278"/>
      <c r="BI28" s="1282"/>
      <c r="BJ28" s="1283"/>
      <c r="BK28" s="15"/>
      <c r="BL28" s="1309"/>
      <c r="BM28" s="1307"/>
      <c r="BN28" s="1305"/>
      <c r="BO28" s="1292"/>
      <c r="BP28" s="1292"/>
      <c r="BQ28" s="1292"/>
      <c r="BR28" s="1296"/>
      <c r="BS28" s="1287"/>
      <c r="BT28" s="1278"/>
      <c r="BU28" s="1282"/>
      <c r="BV28" s="1283"/>
      <c r="BW28" s="15"/>
      <c r="BX28" s="1309"/>
      <c r="BY28" s="1307"/>
      <c r="BZ28" s="1305"/>
      <c r="CA28" s="1292"/>
      <c r="CB28" s="1292"/>
      <c r="CC28" s="1292"/>
      <c r="CD28" s="1296"/>
      <c r="CE28" s="1287"/>
      <c r="CF28" s="1278"/>
      <c r="CG28" s="1282"/>
      <c r="CH28" s="1283"/>
      <c r="CI28" s="15"/>
      <c r="CJ28" s="1309"/>
      <c r="CK28" s="1307"/>
      <c r="CL28" s="1305"/>
      <c r="CM28" s="1292"/>
      <c r="CN28" s="1292"/>
      <c r="CO28" s="1292"/>
      <c r="CP28" s="1296"/>
      <c r="CQ28" s="1287"/>
      <c r="CR28" s="1278"/>
      <c r="CS28" s="1282"/>
      <c r="CT28" s="1283"/>
      <c r="CU28" s="15"/>
      <c r="CV28" s="1309"/>
      <c r="CW28" s="1307"/>
      <c r="CX28" s="1305"/>
      <c r="CY28" s="1292"/>
      <c r="CZ28" s="1292"/>
      <c r="DA28" s="1292"/>
      <c r="DB28" s="1296"/>
      <c r="DC28" s="1287"/>
      <c r="DD28" s="1278"/>
      <c r="DE28" s="1282"/>
      <c r="DF28" s="1283"/>
      <c r="DG28" s="15"/>
      <c r="DH28" s="1309"/>
      <c r="DI28" s="1307"/>
      <c r="DJ28" s="1305"/>
      <c r="DK28" s="1292"/>
      <c r="DL28" s="1292"/>
      <c r="DM28" s="1292"/>
      <c r="DN28" s="1296"/>
      <c r="DO28" s="1287"/>
      <c r="DP28" s="1278"/>
      <c r="DQ28" s="1282"/>
      <c r="DR28" s="1283"/>
      <c r="DS28" s="15"/>
      <c r="DT28" s="15"/>
    </row>
    <row r="29" spans="1:124" ht="15" customHeight="1" thickBot="1" x14ac:dyDescent="0.3">
      <c r="A29" s="1343" t="s">
        <v>315</v>
      </c>
      <c r="B29" s="1344"/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5"/>
      <c r="O29" s="12"/>
      <c r="P29" s="1192" t="s">
        <v>315</v>
      </c>
      <c r="Q29" s="1373"/>
      <c r="R29" s="1373"/>
      <c r="S29" s="1373"/>
      <c r="T29" s="1373"/>
      <c r="U29" s="1373"/>
      <c r="V29" s="1373"/>
      <c r="W29" s="1373"/>
      <c r="X29" s="1373"/>
      <c r="Y29" s="1373"/>
      <c r="Z29" s="1374"/>
      <c r="AA29" s="12"/>
      <c r="AB29" s="958" t="s">
        <v>315</v>
      </c>
      <c r="AC29" s="1320"/>
      <c r="AD29" s="1320"/>
      <c r="AE29" s="1320"/>
      <c r="AF29" s="1320"/>
      <c r="AG29" s="1320"/>
      <c r="AH29" s="1320"/>
      <c r="AI29" s="1320"/>
      <c r="AJ29" s="1320"/>
      <c r="AK29" s="1320"/>
      <c r="AL29" s="1321"/>
      <c r="AM29" s="12"/>
      <c r="AN29" s="958" t="s">
        <v>315</v>
      </c>
      <c r="AO29" s="1320"/>
      <c r="AP29" s="1320"/>
      <c r="AQ29" s="1320"/>
      <c r="AR29" s="1320"/>
      <c r="AS29" s="1320"/>
      <c r="AT29" s="1320"/>
      <c r="AU29" s="1320"/>
      <c r="AV29" s="1320"/>
      <c r="AW29" s="1320"/>
      <c r="AX29" s="1321"/>
      <c r="AY29" s="12"/>
      <c r="AZ29" s="958" t="s">
        <v>315</v>
      </c>
      <c r="BA29" s="1320"/>
      <c r="BB29" s="1320"/>
      <c r="BC29" s="1320"/>
      <c r="BD29" s="1320"/>
      <c r="BE29" s="1320"/>
      <c r="BF29" s="1320"/>
      <c r="BG29" s="1320"/>
      <c r="BH29" s="1320"/>
      <c r="BI29" s="1320"/>
      <c r="BJ29" s="1321"/>
      <c r="BK29" s="12"/>
      <c r="BL29" s="958" t="s">
        <v>315</v>
      </c>
      <c r="BM29" s="1320"/>
      <c r="BN29" s="1320"/>
      <c r="BO29" s="1320"/>
      <c r="BP29" s="1320"/>
      <c r="BQ29" s="1320"/>
      <c r="BR29" s="1320"/>
      <c r="BS29" s="1320"/>
      <c r="BT29" s="1320"/>
      <c r="BU29" s="1320"/>
      <c r="BV29" s="1321"/>
      <c r="BW29" s="12"/>
      <c r="BX29" s="958" t="s">
        <v>315</v>
      </c>
      <c r="BY29" s="1320"/>
      <c r="BZ29" s="1320"/>
      <c r="CA29" s="1320"/>
      <c r="CB29" s="1320"/>
      <c r="CC29" s="1320"/>
      <c r="CD29" s="1320"/>
      <c r="CE29" s="1320"/>
      <c r="CF29" s="1320"/>
      <c r="CG29" s="1320"/>
      <c r="CH29" s="1321"/>
      <c r="CI29" s="12"/>
      <c r="CJ29" s="958" t="s">
        <v>315</v>
      </c>
      <c r="CK29" s="1320"/>
      <c r="CL29" s="1320"/>
      <c r="CM29" s="1320"/>
      <c r="CN29" s="1320"/>
      <c r="CO29" s="1320"/>
      <c r="CP29" s="1320"/>
      <c r="CQ29" s="1320"/>
      <c r="CR29" s="1320"/>
      <c r="CS29" s="1320"/>
      <c r="CT29" s="1321"/>
      <c r="CU29" s="12"/>
      <c r="CV29" s="958" t="s">
        <v>315</v>
      </c>
      <c r="CW29" s="1320"/>
      <c r="CX29" s="1320"/>
      <c r="CY29" s="1320"/>
      <c r="CZ29" s="1320"/>
      <c r="DA29" s="1320"/>
      <c r="DB29" s="1320"/>
      <c r="DC29" s="1320"/>
      <c r="DD29" s="1320"/>
      <c r="DE29" s="1320"/>
      <c r="DF29" s="1321"/>
      <c r="DG29" s="12"/>
      <c r="DH29" s="958" t="s">
        <v>315</v>
      </c>
      <c r="DI29" s="1320"/>
      <c r="DJ29" s="1320"/>
      <c r="DK29" s="1320"/>
      <c r="DL29" s="1320"/>
      <c r="DM29" s="1320"/>
      <c r="DN29" s="1320"/>
      <c r="DO29" s="1320"/>
      <c r="DP29" s="1320"/>
      <c r="DQ29" s="1320"/>
      <c r="DR29" s="1321"/>
      <c r="DS29" s="12"/>
      <c r="DT29" s="12"/>
    </row>
    <row r="30" spans="1:124" ht="18.75" customHeight="1" x14ac:dyDescent="0.25">
      <c r="A30" s="1383" t="s">
        <v>274</v>
      </c>
      <c r="B30" s="1155"/>
      <c r="C30" s="1155"/>
      <c r="D30" s="1338"/>
      <c r="E30" s="1341">
        <f t="shared" ref="E30:K30" si="29">Q30+AC30+AO30+BA30+BM30+BY30+CK30+CW30+DI30</f>
        <v>0</v>
      </c>
      <c r="F30" s="1299">
        <f t="shared" si="29"/>
        <v>0</v>
      </c>
      <c r="G30" s="1299">
        <f t="shared" si="29"/>
        <v>0</v>
      </c>
      <c r="H30" s="1299">
        <f t="shared" si="29"/>
        <v>0</v>
      </c>
      <c r="I30" s="1299">
        <f t="shared" si="29"/>
        <v>0</v>
      </c>
      <c r="J30" s="1299">
        <f t="shared" si="29"/>
        <v>0</v>
      </c>
      <c r="K30" s="1351">
        <f t="shared" si="29"/>
        <v>0</v>
      </c>
      <c r="L30" s="1348">
        <f>X30+AJ30+AV30+BH30+BT30+CF30+CR30+DD30+DP30</f>
        <v>0</v>
      </c>
      <c r="M30" s="1369">
        <f>Y30+AK30+AW30+BI30+BU30+CG30+CS30+DE30+DQ30</f>
        <v>0</v>
      </c>
      <c r="N30" s="1350">
        <f>Z30+AL30+AX30+BJ30+BV30+CH30+CT30+DF30+DR30</f>
        <v>0</v>
      </c>
      <c r="O30" s="15"/>
      <c r="P30" s="1379"/>
      <c r="Q30" s="1376">
        <f>V30+W30</f>
        <v>0</v>
      </c>
      <c r="R30" s="1378"/>
      <c r="S30" s="1359"/>
      <c r="T30" s="1359"/>
      <c r="U30" s="1359"/>
      <c r="V30" s="1341">
        <f>R30+S30+T30+U30</f>
        <v>0</v>
      </c>
      <c r="W30" s="1333"/>
      <c r="X30" s="1364"/>
      <c r="Y30" s="1364"/>
      <c r="Z30" s="1337"/>
      <c r="AA30" s="15"/>
      <c r="AB30" s="1313"/>
      <c r="AC30" s="1306">
        <f>AH30+AI30</f>
        <v>0</v>
      </c>
      <c r="AD30" s="1305"/>
      <c r="AE30" s="1292"/>
      <c r="AF30" s="1292"/>
      <c r="AG30" s="1292"/>
      <c r="AH30" s="1295">
        <f>AD30+AE30+AF30+AG30</f>
        <v>0</v>
      </c>
      <c r="AI30" s="1287"/>
      <c r="AJ30" s="1278"/>
      <c r="AK30" s="1282"/>
      <c r="AL30" s="1283"/>
      <c r="AM30" s="15"/>
      <c r="AN30" s="1313"/>
      <c r="AO30" s="1306">
        <f>AT30+AU30</f>
        <v>0</v>
      </c>
      <c r="AP30" s="1305"/>
      <c r="AQ30" s="1292"/>
      <c r="AR30" s="1292"/>
      <c r="AS30" s="1292"/>
      <c r="AT30" s="1295">
        <f>AP30+AQ30+AR30+AS30</f>
        <v>0</v>
      </c>
      <c r="AU30" s="1287"/>
      <c r="AV30" s="1278"/>
      <c r="AW30" s="1282"/>
      <c r="AX30" s="1283"/>
      <c r="AY30" s="15"/>
      <c r="AZ30" s="1313"/>
      <c r="BA30" s="1306">
        <f>BF30+BG30</f>
        <v>0</v>
      </c>
      <c r="BB30" s="1305"/>
      <c r="BC30" s="1292"/>
      <c r="BD30" s="1292"/>
      <c r="BE30" s="1292"/>
      <c r="BF30" s="1295">
        <f>BB30+BC30+BD30+BE30</f>
        <v>0</v>
      </c>
      <c r="BG30" s="1287"/>
      <c r="BH30" s="1278"/>
      <c r="BI30" s="1282"/>
      <c r="BJ30" s="1283"/>
      <c r="BK30" s="15"/>
      <c r="BL30" s="1313"/>
      <c r="BM30" s="1306">
        <f>BR30+BS30</f>
        <v>0</v>
      </c>
      <c r="BN30" s="1305"/>
      <c r="BO30" s="1292"/>
      <c r="BP30" s="1292"/>
      <c r="BQ30" s="1292"/>
      <c r="BR30" s="1295">
        <f>BN30+BO30+BP30+BQ30</f>
        <v>0</v>
      </c>
      <c r="BS30" s="1287"/>
      <c r="BT30" s="1278"/>
      <c r="BU30" s="1282"/>
      <c r="BV30" s="1283"/>
      <c r="BW30" s="15"/>
      <c r="BX30" s="1313"/>
      <c r="BY30" s="1306">
        <f>CD30+CE30</f>
        <v>0</v>
      </c>
      <c r="BZ30" s="1305"/>
      <c r="CA30" s="1292"/>
      <c r="CB30" s="1292"/>
      <c r="CC30" s="1292"/>
      <c r="CD30" s="1295">
        <f>BZ30+CA30+CB30+CC30</f>
        <v>0</v>
      </c>
      <c r="CE30" s="1287"/>
      <c r="CF30" s="1278"/>
      <c r="CG30" s="1282"/>
      <c r="CH30" s="1283"/>
      <c r="CI30" s="15"/>
      <c r="CJ30" s="1313"/>
      <c r="CK30" s="1306">
        <f>CP30+CQ30</f>
        <v>0</v>
      </c>
      <c r="CL30" s="1305"/>
      <c r="CM30" s="1292"/>
      <c r="CN30" s="1292"/>
      <c r="CO30" s="1292"/>
      <c r="CP30" s="1295">
        <f>CL30+CM30+CN30+CO30</f>
        <v>0</v>
      </c>
      <c r="CQ30" s="1287"/>
      <c r="CR30" s="1278"/>
      <c r="CS30" s="1282"/>
      <c r="CT30" s="1283"/>
      <c r="CU30" s="15"/>
      <c r="CV30" s="1316"/>
      <c r="CW30" s="1306">
        <f>DB30+DC30</f>
        <v>0</v>
      </c>
      <c r="CX30" s="1318"/>
      <c r="CY30" s="1314"/>
      <c r="CZ30" s="1314"/>
      <c r="DA30" s="1314"/>
      <c r="DB30" s="1295">
        <f>CX30+CY30+CZ30+DA30</f>
        <v>0</v>
      </c>
      <c r="DC30" s="1294"/>
      <c r="DD30" s="1285"/>
      <c r="DE30" s="1281"/>
      <c r="DF30" s="1315"/>
      <c r="DG30" s="15"/>
      <c r="DH30" s="1313"/>
      <c r="DI30" s="1306">
        <f>DN30+DO30</f>
        <v>0</v>
      </c>
      <c r="DJ30" s="1305"/>
      <c r="DK30" s="1292"/>
      <c r="DL30" s="1292"/>
      <c r="DM30" s="1292"/>
      <c r="DN30" s="1295">
        <f>DJ30+DK30+DL30+DM30</f>
        <v>0</v>
      </c>
      <c r="DO30" s="1287"/>
      <c r="DP30" s="1278"/>
      <c r="DQ30" s="1282"/>
      <c r="DR30" s="1283"/>
      <c r="DS30" s="15"/>
      <c r="DT30" s="15"/>
    </row>
    <row r="31" spans="1:124" ht="36" customHeight="1" x14ac:dyDescent="0.25">
      <c r="A31" s="1384"/>
      <c r="B31" s="1346"/>
      <c r="C31" s="1346"/>
      <c r="D31" s="1339"/>
      <c r="E31" s="1349"/>
      <c r="F31" s="1298"/>
      <c r="G31" s="1298"/>
      <c r="H31" s="1298"/>
      <c r="I31" s="1298"/>
      <c r="J31" s="1298"/>
      <c r="K31" s="1302"/>
      <c r="L31" s="1354"/>
      <c r="M31" s="1370"/>
      <c r="N31" s="1336"/>
      <c r="O31" s="15"/>
      <c r="P31" s="1361"/>
      <c r="Q31" s="1380"/>
      <c r="R31" s="1368"/>
      <c r="S31" s="1360"/>
      <c r="T31" s="1360"/>
      <c r="U31" s="1360"/>
      <c r="V31" s="1349"/>
      <c r="W31" s="1334"/>
      <c r="X31" s="1364"/>
      <c r="Y31" s="1364"/>
      <c r="Z31" s="1337"/>
      <c r="AA31" s="15"/>
      <c r="AB31" s="1308"/>
      <c r="AC31" s="1307"/>
      <c r="AD31" s="1289"/>
      <c r="AE31" s="1280"/>
      <c r="AF31" s="1280"/>
      <c r="AG31" s="1280"/>
      <c r="AH31" s="1296"/>
      <c r="AI31" s="1300"/>
      <c r="AJ31" s="1278"/>
      <c r="AK31" s="1282"/>
      <c r="AL31" s="1283"/>
      <c r="AM31" s="15"/>
      <c r="AN31" s="1308"/>
      <c r="AO31" s="1307"/>
      <c r="AP31" s="1289"/>
      <c r="AQ31" s="1280"/>
      <c r="AR31" s="1280"/>
      <c r="AS31" s="1280"/>
      <c r="AT31" s="1296"/>
      <c r="AU31" s="1300"/>
      <c r="AV31" s="1278"/>
      <c r="AW31" s="1282"/>
      <c r="AX31" s="1283"/>
      <c r="AY31" s="15"/>
      <c r="AZ31" s="1308"/>
      <c r="BA31" s="1307"/>
      <c r="BB31" s="1289"/>
      <c r="BC31" s="1280"/>
      <c r="BD31" s="1280"/>
      <c r="BE31" s="1280"/>
      <c r="BF31" s="1296"/>
      <c r="BG31" s="1300"/>
      <c r="BH31" s="1278"/>
      <c r="BI31" s="1282"/>
      <c r="BJ31" s="1283"/>
      <c r="BK31" s="15"/>
      <c r="BL31" s="1308"/>
      <c r="BM31" s="1307"/>
      <c r="BN31" s="1289"/>
      <c r="BO31" s="1280"/>
      <c r="BP31" s="1280"/>
      <c r="BQ31" s="1280"/>
      <c r="BR31" s="1296"/>
      <c r="BS31" s="1300"/>
      <c r="BT31" s="1278"/>
      <c r="BU31" s="1282"/>
      <c r="BV31" s="1283"/>
      <c r="BW31" s="15"/>
      <c r="BX31" s="1308"/>
      <c r="BY31" s="1307"/>
      <c r="BZ31" s="1289"/>
      <c r="CA31" s="1280"/>
      <c r="CB31" s="1280"/>
      <c r="CC31" s="1280"/>
      <c r="CD31" s="1296"/>
      <c r="CE31" s="1300"/>
      <c r="CF31" s="1278"/>
      <c r="CG31" s="1282"/>
      <c r="CH31" s="1283"/>
      <c r="CI31" s="15"/>
      <c r="CJ31" s="1308"/>
      <c r="CK31" s="1307"/>
      <c r="CL31" s="1289"/>
      <c r="CM31" s="1280"/>
      <c r="CN31" s="1280"/>
      <c r="CO31" s="1280"/>
      <c r="CP31" s="1296"/>
      <c r="CQ31" s="1300"/>
      <c r="CR31" s="1278"/>
      <c r="CS31" s="1282"/>
      <c r="CT31" s="1283"/>
      <c r="CU31" s="15"/>
      <c r="CV31" s="1317"/>
      <c r="CW31" s="1307"/>
      <c r="CX31" s="1319"/>
      <c r="CY31" s="1312"/>
      <c r="CZ31" s="1312"/>
      <c r="DA31" s="1312"/>
      <c r="DB31" s="1296"/>
      <c r="DC31" s="1310"/>
      <c r="DD31" s="1285"/>
      <c r="DE31" s="1281"/>
      <c r="DF31" s="1315"/>
      <c r="DG31" s="15"/>
      <c r="DH31" s="1308"/>
      <c r="DI31" s="1307"/>
      <c r="DJ31" s="1289"/>
      <c r="DK31" s="1280"/>
      <c r="DL31" s="1280"/>
      <c r="DM31" s="1280"/>
      <c r="DN31" s="1296"/>
      <c r="DO31" s="1300"/>
      <c r="DP31" s="1278"/>
      <c r="DQ31" s="1282"/>
      <c r="DR31" s="1283"/>
      <c r="DS31" s="15"/>
      <c r="DT31" s="15"/>
    </row>
    <row r="32" spans="1:124" ht="64.5" customHeight="1" x14ac:dyDescent="0.25">
      <c r="A32" s="693" t="s">
        <v>511</v>
      </c>
      <c r="B32" s="702"/>
      <c r="C32" s="702"/>
      <c r="D32" s="695" t="s">
        <v>507</v>
      </c>
      <c r="E32" s="696">
        <f>Q32+AC32+AO32+BA32+BM32+BY32+CK32+CW32+DI32</f>
        <v>0</v>
      </c>
      <c r="F32" s="697">
        <f t="shared" ref="F32:K32" si="30">R32+AD32+AP32</f>
        <v>0</v>
      </c>
      <c r="G32" s="697">
        <f t="shared" si="30"/>
        <v>0</v>
      </c>
      <c r="H32" s="697">
        <f t="shared" si="30"/>
        <v>0</v>
      </c>
      <c r="I32" s="697">
        <f t="shared" si="30"/>
        <v>0</v>
      </c>
      <c r="J32" s="697">
        <f t="shared" si="30"/>
        <v>0</v>
      </c>
      <c r="K32" s="698">
        <f t="shared" si="30"/>
        <v>0</v>
      </c>
      <c r="L32" s="699">
        <f t="shared" ref="L32:N33" si="31">X32+AJ32+AV32+BH32+BT32+CF32+CR32+DD32+DP32</f>
        <v>0</v>
      </c>
      <c r="M32" s="700">
        <f t="shared" si="31"/>
        <v>0</v>
      </c>
      <c r="N32" s="701">
        <f t="shared" si="31"/>
        <v>2</v>
      </c>
      <c r="O32" s="15"/>
      <c r="P32" s="723"/>
      <c r="Q32" s="724">
        <f>V32+W32</f>
        <v>0</v>
      </c>
      <c r="R32" s="725"/>
      <c r="S32" s="726"/>
      <c r="T32" s="726"/>
      <c r="U32" s="726"/>
      <c r="V32" s="696">
        <f>R32+S32+T32+U32</f>
        <v>0</v>
      </c>
      <c r="W32" s="727"/>
      <c r="X32" s="713"/>
      <c r="Y32" s="713"/>
      <c r="Z32" s="714">
        <v>2</v>
      </c>
      <c r="AA32" s="15"/>
      <c r="AB32" s="426"/>
      <c r="AC32" s="66">
        <f>AH32+AI32</f>
        <v>0</v>
      </c>
      <c r="AD32" s="368"/>
      <c r="AE32" s="85"/>
      <c r="AF32" s="85"/>
      <c r="AG32" s="85"/>
      <c r="AH32" s="53">
        <f>AD32+AE32+AF32+AG32</f>
        <v>0</v>
      </c>
      <c r="AI32" s="427"/>
      <c r="AJ32" s="428"/>
      <c r="AK32" s="429"/>
      <c r="AL32" s="183"/>
      <c r="AM32" s="15"/>
      <c r="AN32" s="426"/>
      <c r="AO32" s="66">
        <f>AT32+AU32</f>
        <v>0</v>
      </c>
      <c r="AP32" s="368"/>
      <c r="AQ32" s="85"/>
      <c r="AR32" s="85"/>
      <c r="AS32" s="85"/>
      <c r="AT32" s="53">
        <f>AP32+AQ32+AR32+AS32</f>
        <v>0</v>
      </c>
      <c r="AU32" s="427"/>
      <c r="AV32" s="428"/>
      <c r="AW32" s="429"/>
      <c r="AX32" s="183"/>
      <c r="AY32" s="15"/>
      <c r="AZ32" s="426"/>
      <c r="BA32" s="66">
        <f>BF32+BG32</f>
        <v>0</v>
      </c>
      <c r="BB32" s="368"/>
      <c r="BC32" s="85"/>
      <c r="BD32" s="85"/>
      <c r="BE32" s="85"/>
      <c r="BF32" s="53">
        <f>BB32+BC32+BD32+BE32</f>
        <v>0</v>
      </c>
      <c r="BG32" s="427"/>
      <c r="BH32" s="428"/>
      <c r="BI32" s="429"/>
      <c r="BJ32" s="183"/>
      <c r="BK32" s="15"/>
      <c r="BL32" s="426"/>
      <c r="BM32" s="66">
        <f>BR32+BS32</f>
        <v>0</v>
      </c>
      <c r="BN32" s="368"/>
      <c r="BO32" s="85"/>
      <c r="BP32" s="85"/>
      <c r="BQ32" s="85"/>
      <c r="BR32" s="53">
        <f>BN32+BO32+BP32+BQ32</f>
        <v>0</v>
      </c>
      <c r="BS32" s="427"/>
      <c r="BT32" s="428"/>
      <c r="BU32" s="429"/>
      <c r="BV32" s="183"/>
      <c r="BW32" s="15"/>
      <c r="BX32" s="426"/>
      <c r="BY32" s="66">
        <f>CD32+CE32</f>
        <v>0</v>
      </c>
      <c r="BZ32" s="368"/>
      <c r="CA32" s="85"/>
      <c r="CB32" s="85"/>
      <c r="CC32" s="85"/>
      <c r="CD32" s="53">
        <f>BZ32+CA32+CB32+CC32</f>
        <v>0</v>
      </c>
      <c r="CE32" s="427"/>
      <c r="CF32" s="428"/>
      <c r="CG32" s="429"/>
      <c r="CH32" s="183"/>
      <c r="CI32" s="15"/>
      <c r="CJ32" s="426"/>
      <c r="CK32" s="66">
        <f>CP32+CQ32</f>
        <v>0</v>
      </c>
      <c r="CL32" s="368"/>
      <c r="CM32" s="85"/>
      <c r="CN32" s="85"/>
      <c r="CO32" s="85"/>
      <c r="CP32" s="53">
        <f>CL32+CM32+CN32+CO32</f>
        <v>0</v>
      </c>
      <c r="CQ32" s="427"/>
      <c r="CR32" s="428"/>
      <c r="CS32" s="429"/>
      <c r="CT32" s="183"/>
      <c r="CU32" s="15"/>
      <c r="CV32" s="241"/>
      <c r="CW32" s="66">
        <f>DB32+DC32</f>
        <v>0</v>
      </c>
      <c r="CX32" s="67"/>
      <c r="CY32" s="10"/>
      <c r="CZ32" s="10"/>
      <c r="DA32" s="10"/>
      <c r="DB32" s="53">
        <f>CX32+CY32+CZ32+DA32</f>
        <v>0</v>
      </c>
      <c r="DC32" s="98"/>
      <c r="DD32" s="111"/>
      <c r="DE32" s="126"/>
      <c r="DF32" s="48"/>
      <c r="DG32" s="15"/>
      <c r="DH32" s="426"/>
      <c r="DI32" s="66">
        <f>DN32+DO32</f>
        <v>0</v>
      </c>
      <c r="DJ32" s="368"/>
      <c r="DK32" s="85"/>
      <c r="DL32" s="85"/>
      <c r="DM32" s="85"/>
      <c r="DN32" s="53">
        <f>DJ32+DK32+DL32+DM32</f>
        <v>0</v>
      </c>
      <c r="DO32" s="427"/>
      <c r="DP32" s="428"/>
      <c r="DQ32" s="429"/>
      <c r="DR32" s="183"/>
      <c r="DS32" s="15"/>
      <c r="DT32" s="15"/>
    </row>
    <row r="33" spans="1:124" ht="16.5" customHeight="1" x14ac:dyDescent="0.25">
      <c r="A33" s="1381" t="s">
        <v>556</v>
      </c>
      <c r="B33" s="1346" t="s">
        <v>508</v>
      </c>
      <c r="C33" s="1346" t="s">
        <v>484</v>
      </c>
      <c r="D33" s="1339" t="s">
        <v>509</v>
      </c>
      <c r="E33" s="1375">
        <f>Q33+AC33+AO33+BA33+BM33+BY33+CK33+CW33+DI33</f>
        <v>0</v>
      </c>
      <c r="F33" s="1297">
        <f t="shared" ref="F33:K33" si="32">R33+AD33+AP33+BB33+BN33+BZ33++CL33+CX33+DJ33</f>
        <v>0</v>
      </c>
      <c r="G33" s="1297">
        <f t="shared" si="32"/>
        <v>0</v>
      </c>
      <c r="H33" s="1297">
        <f t="shared" si="32"/>
        <v>0</v>
      </c>
      <c r="I33" s="1297">
        <f t="shared" si="32"/>
        <v>0</v>
      </c>
      <c r="J33" s="1297">
        <f t="shared" si="32"/>
        <v>0</v>
      </c>
      <c r="K33" s="1301">
        <f t="shared" si="32"/>
        <v>0</v>
      </c>
      <c r="L33" s="1371">
        <f t="shared" si="31"/>
        <v>1</v>
      </c>
      <c r="M33" s="1372">
        <f t="shared" si="31"/>
        <v>1</v>
      </c>
      <c r="N33" s="1385">
        <f t="shared" si="31"/>
        <v>1</v>
      </c>
      <c r="O33" s="15"/>
      <c r="P33" s="1361"/>
      <c r="Q33" s="1376">
        <f>V33+W33</f>
        <v>0</v>
      </c>
      <c r="R33" s="1367"/>
      <c r="S33" s="1366"/>
      <c r="T33" s="1366"/>
      <c r="U33" s="1366"/>
      <c r="V33" s="1375">
        <f>R33+S33+T33+U33</f>
        <v>0</v>
      </c>
      <c r="W33" s="1365"/>
      <c r="X33" s="1364">
        <v>1</v>
      </c>
      <c r="Y33" s="1364">
        <v>1</v>
      </c>
      <c r="Z33" s="1337">
        <v>1</v>
      </c>
      <c r="AA33" s="15"/>
      <c r="AB33" s="1308"/>
      <c r="AC33" s="1306">
        <f>AH33+AI33</f>
        <v>0</v>
      </c>
      <c r="AD33" s="1288"/>
      <c r="AE33" s="1279"/>
      <c r="AF33" s="1279"/>
      <c r="AG33" s="1279"/>
      <c r="AH33" s="1323">
        <f>AD33+AE33+AF33+AG33</f>
        <v>0</v>
      </c>
      <c r="AI33" s="1286"/>
      <c r="AJ33" s="1278"/>
      <c r="AK33" s="1282"/>
      <c r="AL33" s="1283"/>
      <c r="AM33" s="15"/>
      <c r="AN33" s="1308"/>
      <c r="AO33" s="1306">
        <f>AT33+AU33</f>
        <v>0</v>
      </c>
      <c r="AP33" s="1288"/>
      <c r="AQ33" s="1279"/>
      <c r="AR33" s="1279"/>
      <c r="AS33" s="1279"/>
      <c r="AT33" s="1323">
        <f>AP33+AQ33+AR33+AS33</f>
        <v>0</v>
      </c>
      <c r="AU33" s="1286"/>
      <c r="AV33" s="1278"/>
      <c r="AW33" s="1282"/>
      <c r="AX33" s="1283"/>
      <c r="AY33" s="15"/>
      <c r="AZ33" s="1308"/>
      <c r="BA33" s="1306">
        <f>BF33+BG33</f>
        <v>0</v>
      </c>
      <c r="BB33" s="1288"/>
      <c r="BC33" s="1279"/>
      <c r="BD33" s="1279"/>
      <c r="BE33" s="1279"/>
      <c r="BF33" s="1323">
        <f>BB33+BC33+BD33+BE33</f>
        <v>0</v>
      </c>
      <c r="BG33" s="1286"/>
      <c r="BH33" s="1278"/>
      <c r="BI33" s="1282"/>
      <c r="BJ33" s="1283"/>
      <c r="BK33" s="15"/>
      <c r="BL33" s="1308"/>
      <c r="BM33" s="1306">
        <f>BR33+BS33</f>
        <v>0</v>
      </c>
      <c r="BN33" s="1288"/>
      <c r="BO33" s="1279"/>
      <c r="BP33" s="1279"/>
      <c r="BQ33" s="1279"/>
      <c r="BR33" s="1323">
        <f>BN33+BO33+BP33+BQ33</f>
        <v>0</v>
      </c>
      <c r="BS33" s="1286"/>
      <c r="BT33" s="1278"/>
      <c r="BU33" s="1282"/>
      <c r="BV33" s="1283"/>
      <c r="BW33" s="15"/>
      <c r="BX33" s="1308"/>
      <c r="BY33" s="1306">
        <f>CD33+CE33</f>
        <v>0</v>
      </c>
      <c r="BZ33" s="1288"/>
      <c r="CA33" s="1279"/>
      <c r="CB33" s="1279"/>
      <c r="CC33" s="1279"/>
      <c r="CD33" s="1323">
        <f>BZ33+CA33+CB33+CC33</f>
        <v>0</v>
      </c>
      <c r="CE33" s="1286"/>
      <c r="CF33" s="1278"/>
      <c r="CG33" s="1282"/>
      <c r="CH33" s="1283"/>
      <c r="CI33" s="15"/>
      <c r="CJ33" s="1308"/>
      <c r="CK33" s="1306">
        <f>CP33+CQ33</f>
        <v>0</v>
      </c>
      <c r="CL33" s="1288"/>
      <c r="CM33" s="1279"/>
      <c r="CN33" s="1279"/>
      <c r="CO33" s="1279"/>
      <c r="CP33" s="1323">
        <f>CL33+CM33+CN33+CO33</f>
        <v>0</v>
      </c>
      <c r="CQ33" s="1286"/>
      <c r="CR33" s="1278"/>
      <c r="CS33" s="1282"/>
      <c r="CT33" s="1283"/>
      <c r="CU33" s="15"/>
      <c r="CV33" s="1317"/>
      <c r="CW33" s="1306">
        <f>DB33+DC33</f>
        <v>0</v>
      </c>
      <c r="CX33" s="1322"/>
      <c r="CY33" s="1311"/>
      <c r="CZ33" s="1311"/>
      <c r="DA33" s="1311"/>
      <c r="DB33" s="1323">
        <f>CX33+CY33+CZ33+DA33</f>
        <v>0</v>
      </c>
      <c r="DC33" s="1293"/>
      <c r="DD33" s="1285"/>
      <c r="DE33" s="1281"/>
      <c r="DF33" s="1315"/>
      <c r="DG33" s="15"/>
      <c r="DH33" s="1308"/>
      <c r="DI33" s="1306">
        <f>DN33+DO33</f>
        <v>0</v>
      </c>
      <c r="DJ33" s="1288"/>
      <c r="DK33" s="1279"/>
      <c r="DL33" s="1279"/>
      <c r="DM33" s="1279"/>
      <c r="DN33" s="1323">
        <f>DJ33+DK33+DL33+DM33</f>
        <v>0</v>
      </c>
      <c r="DO33" s="1286"/>
      <c r="DP33" s="1278"/>
      <c r="DQ33" s="1282"/>
      <c r="DR33" s="1283"/>
      <c r="DS33" s="15"/>
      <c r="DT33" s="15"/>
    </row>
    <row r="34" spans="1:124" ht="16.5" customHeight="1" x14ac:dyDescent="0.25">
      <c r="A34" s="1381"/>
      <c r="B34" s="1346"/>
      <c r="C34" s="1346"/>
      <c r="D34" s="1339"/>
      <c r="E34" s="1341"/>
      <c r="F34" s="1299"/>
      <c r="G34" s="1299"/>
      <c r="H34" s="1299"/>
      <c r="I34" s="1299"/>
      <c r="J34" s="1299"/>
      <c r="K34" s="1351"/>
      <c r="L34" s="1371"/>
      <c r="M34" s="1372"/>
      <c r="N34" s="1385"/>
      <c r="O34" s="15"/>
      <c r="P34" s="1361"/>
      <c r="Q34" s="1376"/>
      <c r="R34" s="1378"/>
      <c r="S34" s="1359"/>
      <c r="T34" s="1359"/>
      <c r="U34" s="1359"/>
      <c r="V34" s="1341"/>
      <c r="W34" s="1333"/>
      <c r="X34" s="1364"/>
      <c r="Y34" s="1364"/>
      <c r="Z34" s="1337"/>
      <c r="AA34" s="15"/>
      <c r="AB34" s="1308"/>
      <c r="AC34" s="1306"/>
      <c r="AD34" s="1305"/>
      <c r="AE34" s="1292"/>
      <c r="AF34" s="1292"/>
      <c r="AG34" s="1292"/>
      <c r="AH34" s="1295"/>
      <c r="AI34" s="1287"/>
      <c r="AJ34" s="1278"/>
      <c r="AK34" s="1282"/>
      <c r="AL34" s="1283"/>
      <c r="AM34" s="15"/>
      <c r="AN34" s="1308"/>
      <c r="AO34" s="1306"/>
      <c r="AP34" s="1305"/>
      <c r="AQ34" s="1292"/>
      <c r="AR34" s="1292"/>
      <c r="AS34" s="1292"/>
      <c r="AT34" s="1295"/>
      <c r="AU34" s="1287"/>
      <c r="AV34" s="1278"/>
      <c r="AW34" s="1282"/>
      <c r="AX34" s="1283"/>
      <c r="AY34" s="15"/>
      <c r="AZ34" s="1308"/>
      <c r="BA34" s="1306"/>
      <c r="BB34" s="1305"/>
      <c r="BC34" s="1292"/>
      <c r="BD34" s="1292"/>
      <c r="BE34" s="1292"/>
      <c r="BF34" s="1295"/>
      <c r="BG34" s="1287"/>
      <c r="BH34" s="1278"/>
      <c r="BI34" s="1282"/>
      <c r="BJ34" s="1283"/>
      <c r="BK34" s="15"/>
      <c r="BL34" s="1308"/>
      <c r="BM34" s="1306"/>
      <c r="BN34" s="1305"/>
      <c r="BO34" s="1292"/>
      <c r="BP34" s="1292"/>
      <c r="BQ34" s="1292"/>
      <c r="BR34" s="1295"/>
      <c r="BS34" s="1287"/>
      <c r="BT34" s="1278"/>
      <c r="BU34" s="1282"/>
      <c r="BV34" s="1283"/>
      <c r="BW34" s="15"/>
      <c r="BX34" s="1308"/>
      <c r="BY34" s="1306"/>
      <c r="BZ34" s="1305"/>
      <c r="CA34" s="1292"/>
      <c r="CB34" s="1292"/>
      <c r="CC34" s="1292"/>
      <c r="CD34" s="1295"/>
      <c r="CE34" s="1287"/>
      <c r="CF34" s="1278"/>
      <c r="CG34" s="1282"/>
      <c r="CH34" s="1283"/>
      <c r="CI34" s="15"/>
      <c r="CJ34" s="1308"/>
      <c r="CK34" s="1306"/>
      <c r="CL34" s="1305"/>
      <c r="CM34" s="1292"/>
      <c r="CN34" s="1292"/>
      <c r="CO34" s="1292"/>
      <c r="CP34" s="1295"/>
      <c r="CQ34" s="1287"/>
      <c r="CR34" s="1278"/>
      <c r="CS34" s="1282"/>
      <c r="CT34" s="1283"/>
      <c r="CU34" s="15"/>
      <c r="CV34" s="1317"/>
      <c r="CW34" s="1306"/>
      <c r="CX34" s="1318"/>
      <c r="CY34" s="1314"/>
      <c r="CZ34" s="1314"/>
      <c r="DA34" s="1314"/>
      <c r="DB34" s="1295"/>
      <c r="DC34" s="1294"/>
      <c r="DD34" s="1285"/>
      <c r="DE34" s="1281"/>
      <c r="DF34" s="1315"/>
      <c r="DG34" s="15"/>
      <c r="DH34" s="1308"/>
      <c r="DI34" s="1306"/>
      <c r="DJ34" s="1305"/>
      <c r="DK34" s="1292"/>
      <c r="DL34" s="1292"/>
      <c r="DM34" s="1292"/>
      <c r="DN34" s="1295"/>
      <c r="DO34" s="1287"/>
      <c r="DP34" s="1278"/>
      <c r="DQ34" s="1282"/>
      <c r="DR34" s="1283"/>
      <c r="DS34" s="15"/>
      <c r="DT34" s="15"/>
    </row>
    <row r="35" spans="1:124" ht="92.25" customHeight="1" x14ac:dyDescent="0.25">
      <c r="A35" s="1381"/>
      <c r="B35" s="1346"/>
      <c r="C35" s="1346"/>
      <c r="D35" s="1339"/>
      <c r="E35" s="1388"/>
      <c r="F35" s="1298"/>
      <c r="G35" s="1298"/>
      <c r="H35" s="1298"/>
      <c r="I35" s="1298"/>
      <c r="J35" s="1298"/>
      <c r="K35" s="1302"/>
      <c r="L35" s="1371"/>
      <c r="M35" s="1372"/>
      <c r="N35" s="1385"/>
      <c r="O35" s="15"/>
      <c r="P35" s="1361"/>
      <c r="Q35" s="1377"/>
      <c r="R35" s="1368"/>
      <c r="S35" s="1360"/>
      <c r="T35" s="1360"/>
      <c r="U35" s="1360"/>
      <c r="V35" s="1349"/>
      <c r="W35" s="1334"/>
      <c r="X35" s="1364"/>
      <c r="Y35" s="1364"/>
      <c r="Z35" s="1337"/>
      <c r="AA35" s="15"/>
      <c r="AB35" s="1308"/>
      <c r="AC35" s="1332"/>
      <c r="AD35" s="1289"/>
      <c r="AE35" s="1280"/>
      <c r="AF35" s="1280"/>
      <c r="AG35" s="1280"/>
      <c r="AH35" s="1296"/>
      <c r="AI35" s="1300"/>
      <c r="AJ35" s="1278"/>
      <c r="AK35" s="1282"/>
      <c r="AL35" s="1283"/>
      <c r="AM35" s="15"/>
      <c r="AN35" s="1308"/>
      <c r="AO35" s="1332"/>
      <c r="AP35" s="1289"/>
      <c r="AQ35" s="1280"/>
      <c r="AR35" s="1280"/>
      <c r="AS35" s="1280"/>
      <c r="AT35" s="1296"/>
      <c r="AU35" s="1300"/>
      <c r="AV35" s="1278"/>
      <c r="AW35" s="1282"/>
      <c r="AX35" s="1283"/>
      <c r="AY35" s="15"/>
      <c r="AZ35" s="1308"/>
      <c r="BA35" s="1332"/>
      <c r="BB35" s="1289"/>
      <c r="BC35" s="1280"/>
      <c r="BD35" s="1280"/>
      <c r="BE35" s="1280"/>
      <c r="BF35" s="1296"/>
      <c r="BG35" s="1300"/>
      <c r="BH35" s="1278"/>
      <c r="BI35" s="1282"/>
      <c r="BJ35" s="1283"/>
      <c r="BK35" s="15"/>
      <c r="BL35" s="1308"/>
      <c r="BM35" s="1332"/>
      <c r="BN35" s="1289"/>
      <c r="BO35" s="1280"/>
      <c r="BP35" s="1280"/>
      <c r="BQ35" s="1280"/>
      <c r="BR35" s="1296"/>
      <c r="BS35" s="1300"/>
      <c r="BT35" s="1278"/>
      <c r="BU35" s="1282"/>
      <c r="BV35" s="1283"/>
      <c r="BW35" s="15"/>
      <c r="BX35" s="1308"/>
      <c r="BY35" s="1332"/>
      <c r="BZ35" s="1289"/>
      <c r="CA35" s="1280"/>
      <c r="CB35" s="1280"/>
      <c r="CC35" s="1280"/>
      <c r="CD35" s="1296"/>
      <c r="CE35" s="1300"/>
      <c r="CF35" s="1278"/>
      <c r="CG35" s="1282"/>
      <c r="CH35" s="1283"/>
      <c r="CI35" s="15"/>
      <c r="CJ35" s="1308"/>
      <c r="CK35" s="1332"/>
      <c r="CL35" s="1289"/>
      <c r="CM35" s="1280"/>
      <c r="CN35" s="1280"/>
      <c r="CO35" s="1280"/>
      <c r="CP35" s="1296"/>
      <c r="CQ35" s="1300"/>
      <c r="CR35" s="1278"/>
      <c r="CS35" s="1282"/>
      <c r="CT35" s="1283"/>
      <c r="CU35" s="15"/>
      <c r="CV35" s="1317"/>
      <c r="CW35" s="1332"/>
      <c r="CX35" s="1319"/>
      <c r="CY35" s="1312"/>
      <c r="CZ35" s="1312"/>
      <c r="DA35" s="1312"/>
      <c r="DB35" s="1296"/>
      <c r="DC35" s="1310"/>
      <c r="DD35" s="1285"/>
      <c r="DE35" s="1281"/>
      <c r="DF35" s="1315"/>
      <c r="DG35" s="15"/>
      <c r="DH35" s="1308"/>
      <c r="DI35" s="1332"/>
      <c r="DJ35" s="1289"/>
      <c r="DK35" s="1280"/>
      <c r="DL35" s="1280"/>
      <c r="DM35" s="1280"/>
      <c r="DN35" s="1296"/>
      <c r="DO35" s="1300"/>
      <c r="DP35" s="1278"/>
      <c r="DQ35" s="1282"/>
      <c r="DR35" s="1283"/>
      <c r="DS35" s="15"/>
      <c r="DT35" s="15"/>
    </row>
    <row r="36" spans="1:124" ht="89.25" customHeight="1" x14ac:dyDescent="0.25">
      <c r="A36" s="693" t="s">
        <v>510</v>
      </c>
      <c r="B36" s="702" t="s">
        <v>512</v>
      </c>
      <c r="C36" s="702" t="s">
        <v>485</v>
      </c>
      <c r="D36" s="695" t="s">
        <v>509</v>
      </c>
      <c r="E36" s="696">
        <f>Q36+AC36+AO36+BA36+BM36++BY36+CK36+CW36+DI36</f>
        <v>20932</v>
      </c>
      <c r="F36" s="697">
        <f t="shared" ref="F36:K36" si="33">R36+AD36+AP36</f>
        <v>16000</v>
      </c>
      <c r="G36" s="697">
        <f t="shared" si="33"/>
        <v>0</v>
      </c>
      <c r="H36" s="697">
        <f t="shared" si="33"/>
        <v>0</v>
      </c>
      <c r="I36" s="697">
        <f t="shared" si="33"/>
        <v>4932</v>
      </c>
      <c r="J36" s="697">
        <f t="shared" si="33"/>
        <v>20932</v>
      </c>
      <c r="K36" s="698">
        <f t="shared" si="33"/>
        <v>0</v>
      </c>
      <c r="L36" s="699">
        <f t="shared" ref="L36:N37" si="34">X36+AJ36+AV36+BH36+BT36+CF36+CR36+DD36+DP36</f>
        <v>1</v>
      </c>
      <c r="M36" s="700">
        <f t="shared" si="34"/>
        <v>3</v>
      </c>
      <c r="N36" s="701">
        <f t="shared" si="34"/>
        <v>1</v>
      </c>
      <c r="O36" s="15"/>
      <c r="P36" s="723"/>
      <c r="Q36" s="724">
        <f>V36+W36</f>
        <v>20932</v>
      </c>
      <c r="R36" s="725">
        <v>16000</v>
      </c>
      <c r="S36" s="726"/>
      <c r="T36" s="726"/>
      <c r="U36" s="726">
        <v>4932</v>
      </c>
      <c r="V36" s="696">
        <f>R36+S36+T36+U36</f>
        <v>20932</v>
      </c>
      <c r="W36" s="727"/>
      <c r="X36" s="713">
        <v>1</v>
      </c>
      <c r="Y36" s="713">
        <f>1+2</f>
        <v>3</v>
      </c>
      <c r="Z36" s="714">
        <v>1</v>
      </c>
      <c r="AA36" s="15"/>
      <c r="AB36" s="426"/>
      <c r="AC36" s="66">
        <f>AH36+AI36</f>
        <v>0</v>
      </c>
      <c r="AD36" s="368"/>
      <c r="AE36" s="85"/>
      <c r="AF36" s="85"/>
      <c r="AG36" s="85"/>
      <c r="AH36" s="53">
        <f>AD36+AE36+AF36+AG36</f>
        <v>0</v>
      </c>
      <c r="AI36" s="427"/>
      <c r="AJ36" s="428"/>
      <c r="AK36" s="429"/>
      <c r="AL36" s="183"/>
      <c r="AM36" s="15"/>
      <c r="AN36" s="426"/>
      <c r="AO36" s="66">
        <f>AT36+AU36</f>
        <v>0</v>
      </c>
      <c r="AP36" s="368"/>
      <c r="AQ36" s="85"/>
      <c r="AR36" s="85"/>
      <c r="AS36" s="85"/>
      <c r="AT36" s="53">
        <f>AP36+AQ36+AR36+AS36</f>
        <v>0</v>
      </c>
      <c r="AU36" s="427"/>
      <c r="AV36" s="428"/>
      <c r="AW36" s="429"/>
      <c r="AX36" s="183"/>
      <c r="AY36" s="15"/>
      <c r="AZ36" s="426"/>
      <c r="BA36" s="66">
        <f>BF36+BG36</f>
        <v>0</v>
      </c>
      <c r="BB36" s="368"/>
      <c r="BC36" s="85"/>
      <c r="BD36" s="85"/>
      <c r="BE36" s="85"/>
      <c r="BF36" s="53">
        <f>BB36+BC36+BD36+BE36</f>
        <v>0</v>
      </c>
      <c r="BG36" s="427"/>
      <c r="BH36" s="428"/>
      <c r="BI36" s="429"/>
      <c r="BJ36" s="183"/>
      <c r="BK36" s="15"/>
      <c r="BL36" s="426"/>
      <c r="BM36" s="66">
        <f>BR36+BS36</f>
        <v>0</v>
      </c>
      <c r="BN36" s="368"/>
      <c r="BO36" s="85"/>
      <c r="BP36" s="85"/>
      <c r="BQ36" s="85"/>
      <c r="BR36" s="53">
        <f>BN36+BO36+BP36+BQ36</f>
        <v>0</v>
      </c>
      <c r="BS36" s="427"/>
      <c r="BT36" s="428"/>
      <c r="BU36" s="429"/>
      <c r="BV36" s="183"/>
      <c r="BW36" s="15"/>
      <c r="BX36" s="426"/>
      <c r="BY36" s="66">
        <f>CD36+CE36</f>
        <v>0</v>
      </c>
      <c r="BZ36" s="368"/>
      <c r="CA36" s="85"/>
      <c r="CB36" s="85"/>
      <c r="CC36" s="85"/>
      <c r="CD36" s="53">
        <f>BZ36+CA36+CB36+CC36</f>
        <v>0</v>
      </c>
      <c r="CE36" s="427"/>
      <c r="CF36" s="428"/>
      <c r="CG36" s="429"/>
      <c r="CH36" s="183"/>
      <c r="CI36" s="15"/>
      <c r="CJ36" s="426"/>
      <c r="CK36" s="66">
        <f>CP36+CQ36</f>
        <v>0</v>
      </c>
      <c r="CL36" s="368"/>
      <c r="CM36" s="85"/>
      <c r="CN36" s="85"/>
      <c r="CO36" s="85"/>
      <c r="CP36" s="53">
        <f>CL36+CM36+CN36+CO36</f>
        <v>0</v>
      </c>
      <c r="CQ36" s="427"/>
      <c r="CR36" s="428"/>
      <c r="CS36" s="429"/>
      <c r="CT36" s="183"/>
      <c r="CU36" s="15"/>
      <c r="CV36" s="241"/>
      <c r="CW36" s="66">
        <f>DB36+DC36</f>
        <v>0</v>
      </c>
      <c r="CX36" s="67"/>
      <c r="CY36" s="10"/>
      <c r="CZ36" s="10"/>
      <c r="DA36" s="10"/>
      <c r="DB36" s="53">
        <f>CX36+CY36+CZ36+DA36</f>
        <v>0</v>
      </c>
      <c r="DC36" s="98"/>
      <c r="DD36" s="111"/>
      <c r="DE36" s="126"/>
      <c r="DF36" s="48"/>
      <c r="DG36" s="15"/>
      <c r="DH36" s="426"/>
      <c r="DI36" s="66">
        <f>DN36+DO36</f>
        <v>0</v>
      </c>
      <c r="DJ36" s="368"/>
      <c r="DK36" s="85"/>
      <c r="DL36" s="85"/>
      <c r="DM36" s="85"/>
      <c r="DN36" s="53">
        <f>DJ36+DK36+DL36+DM36</f>
        <v>0</v>
      </c>
      <c r="DO36" s="427"/>
      <c r="DP36" s="428"/>
      <c r="DQ36" s="429"/>
      <c r="DR36" s="183"/>
      <c r="DS36" s="15"/>
      <c r="DT36" s="15"/>
    </row>
    <row r="37" spans="1:124" ht="24" customHeight="1" x14ac:dyDescent="0.25">
      <c r="A37" s="1381" t="s">
        <v>493</v>
      </c>
      <c r="B37" s="1346" t="s">
        <v>494</v>
      </c>
      <c r="C37" s="1346" t="s">
        <v>495</v>
      </c>
      <c r="D37" s="1339" t="s">
        <v>472</v>
      </c>
      <c r="E37" s="1375">
        <f t="shared" ref="E37:K37" si="35">Q37+AC37+AO37+BA37+BM37+BY37+CK37+CW37+DI37</f>
        <v>1254</v>
      </c>
      <c r="F37" s="1297">
        <f t="shared" si="35"/>
        <v>0</v>
      </c>
      <c r="G37" s="1297">
        <f t="shared" si="35"/>
        <v>1000</v>
      </c>
      <c r="H37" s="1297">
        <f t="shared" si="35"/>
        <v>0</v>
      </c>
      <c r="I37" s="1297">
        <f t="shared" si="35"/>
        <v>254</v>
      </c>
      <c r="J37" s="1297">
        <f t="shared" si="35"/>
        <v>1254</v>
      </c>
      <c r="K37" s="1301">
        <f t="shared" si="35"/>
        <v>0</v>
      </c>
      <c r="L37" s="1353">
        <f t="shared" si="34"/>
        <v>1</v>
      </c>
      <c r="M37" s="1387">
        <f t="shared" si="34"/>
        <v>1</v>
      </c>
      <c r="N37" s="1335">
        <f t="shared" si="34"/>
        <v>1</v>
      </c>
      <c r="O37" s="15"/>
      <c r="P37" s="1361"/>
      <c r="Q37" s="1376">
        <f>V37+W37</f>
        <v>1254</v>
      </c>
      <c r="R37" s="1367"/>
      <c r="S37" s="1366">
        <v>1000</v>
      </c>
      <c r="T37" s="1366"/>
      <c r="U37" s="1366">
        <v>254</v>
      </c>
      <c r="V37" s="1341">
        <f>R37+S37+T37+U37</f>
        <v>1254</v>
      </c>
      <c r="W37" s="1365"/>
      <c r="X37" s="1364">
        <v>1</v>
      </c>
      <c r="Y37" s="1364">
        <v>1</v>
      </c>
      <c r="Z37" s="1337">
        <v>1</v>
      </c>
      <c r="AA37" s="15"/>
      <c r="AB37" s="1308"/>
      <c r="AC37" s="1306">
        <f>AH37+AI37</f>
        <v>0</v>
      </c>
      <c r="AD37" s="1288"/>
      <c r="AE37" s="1279"/>
      <c r="AF37" s="1279"/>
      <c r="AG37" s="1279"/>
      <c r="AH37" s="1295">
        <f>AD37+AE37+AF37+AG37</f>
        <v>0</v>
      </c>
      <c r="AI37" s="1286"/>
      <c r="AJ37" s="1278"/>
      <c r="AK37" s="1282"/>
      <c r="AL37" s="1283"/>
      <c r="AM37" s="15"/>
      <c r="AN37" s="1308"/>
      <c r="AO37" s="1306">
        <f>AT37+AU37</f>
        <v>0</v>
      </c>
      <c r="AP37" s="1288"/>
      <c r="AQ37" s="1279"/>
      <c r="AR37" s="1279"/>
      <c r="AS37" s="1279"/>
      <c r="AT37" s="1295">
        <f>AP37+AQ37+AR37+AS37</f>
        <v>0</v>
      </c>
      <c r="AU37" s="1286"/>
      <c r="AV37" s="1278"/>
      <c r="AW37" s="1282"/>
      <c r="AX37" s="1283"/>
      <c r="AY37" s="15"/>
      <c r="AZ37" s="1308"/>
      <c r="BA37" s="1306">
        <f>BF37+BG37</f>
        <v>0</v>
      </c>
      <c r="BB37" s="1288"/>
      <c r="BC37" s="1279"/>
      <c r="BD37" s="1279"/>
      <c r="BE37" s="1279"/>
      <c r="BF37" s="1295">
        <f>BB37+BC37+BD37+BE37</f>
        <v>0</v>
      </c>
      <c r="BG37" s="1286"/>
      <c r="BH37" s="1278"/>
      <c r="BI37" s="1282"/>
      <c r="BJ37" s="1283"/>
      <c r="BK37" s="15"/>
      <c r="BL37" s="1308"/>
      <c r="BM37" s="1306">
        <f>BR37+BS37</f>
        <v>0</v>
      </c>
      <c r="BN37" s="1288"/>
      <c r="BO37" s="1279"/>
      <c r="BP37" s="1279"/>
      <c r="BQ37" s="1279"/>
      <c r="BR37" s="1295">
        <f>BN37+BO37+BP37+BQ37</f>
        <v>0</v>
      </c>
      <c r="BS37" s="1286"/>
      <c r="BT37" s="1278"/>
      <c r="BU37" s="1282"/>
      <c r="BV37" s="1283"/>
      <c r="BW37" s="15"/>
      <c r="BX37" s="1308"/>
      <c r="BY37" s="1306">
        <f>CD37+CE37</f>
        <v>0</v>
      </c>
      <c r="BZ37" s="1288"/>
      <c r="CA37" s="1279"/>
      <c r="CB37" s="1279"/>
      <c r="CC37" s="1279"/>
      <c r="CD37" s="1295">
        <f>BZ37+CA37+CB37+CC37</f>
        <v>0</v>
      </c>
      <c r="CE37" s="1286"/>
      <c r="CF37" s="1278"/>
      <c r="CG37" s="1282"/>
      <c r="CH37" s="1283"/>
      <c r="CI37" s="15"/>
      <c r="CJ37" s="1308"/>
      <c r="CK37" s="1306">
        <f>CP37+CQ37</f>
        <v>0</v>
      </c>
      <c r="CL37" s="1288"/>
      <c r="CM37" s="1279"/>
      <c r="CN37" s="1279"/>
      <c r="CO37" s="1279"/>
      <c r="CP37" s="1295">
        <f>CL37+CM37+CN37+CO37</f>
        <v>0</v>
      </c>
      <c r="CQ37" s="1286"/>
      <c r="CR37" s="1278"/>
      <c r="CS37" s="1282"/>
      <c r="CT37" s="1283"/>
      <c r="CU37" s="15"/>
      <c r="CV37" s="1317"/>
      <c r="CW37" s="1306">
        <f>DB37+DC37</f>
        <v>0</v>
      </c>
      <c r="CX37" s="1322"/>
      <c r="CY37" s="1311"/>
      <c r="CZ37" s="1311"/>
      <c r="DA37" s="1311"/>
      <c r="DB37" s="1295">
        <f>CX37+CY37+CZ37+DA37</f>
        <v>0</v>
      </c>
      <c r="DC37" s="1293"/>
      <c r="DD37" s="1285"/>
      <c r="DE37" s="1281"/>
      <c r="DF37" s="1315"/>
      <c r="DG37" s="15"/>
      <c r="DH37" s="1308"/>
      <c r="DI37" s="1306">
        <f>DN37+DO37</f>
        <v>0</v>
      </c>
      <c r="DJ37" s="1288"/>
      <c r="DK37" s="1279"/>
      <c r="DL37" s="1279"/>
      <c r="DM37" s="1279"/>
      <c r="DN37" s="1295">
        <f>DJ37+DK37+DL37+DM37</f>
        <v>0</v>
      </c>
      <c r="DO37" s="1286"/>
      <c r="DP37" s="1278"/>
      <c r="DQ37" s="1282"/>
      <c r="DR37" s="1283"/>
      <c r="DS37" s="15"/>
      <c r="DT37" s="15"/>
    </row>
    <row r="38" spans="1:124" ht="54" customHeight="1" x14ac:dyDescent="0.25">
      <c r="A38" s="1381"/>
      <c r="B38" s="1346"/>
      <c r="C38" s="1346"/>
      <c r="D38" s="1339"/>
      <c r="E38" s="1349"/>
      <c r="F38" s="1298"/>
      <c r="G38" s="1298"/>
      <c r="H38" s="1298"/>
      <c r="I38" s="1298"/>
      <c r="J38" s="1298"/>
      <c r="K38" s="1302"/>
      <c r="L38" s="1354"/>
      <c r="M38" s="1370"/>
      <c r="N38" s="1336"/>
      <c r="O38" s="15"/>
      <c r="P38" s="1361"/>
      <c r="Q38" s="1380"/>
      <c r="R38" s="1368"/>
      <c r="S38" s="1360"/>
      <c r="T38" s="1360"/>
      <c r="U38" s="1360"/>
      <c r="V38" s="1349"/>
      <c r="W38" s="1334"/>
      <c r="X38" s="1364"/>
      <c r="Y38" s="1364"/>
      <c r="Z38" s="1337"/>
      <c r="AA38" s="15"/>
      <c r="AB38" s="1308"/>
      <c r="AC38" s="1307"/>
      <c r="AD38" s="1289"/>
      <c r="AE38" s="1280"/>
      <c r="AF38" s="1280"/>
      <c r="AG38" s="1280"/>
      <c r="AH38" s="1296"/>
      <c r="AI38" s="1300"/>
      <c r="AJ38" s="1278"/>
      <c r="AK38" s="1282"/>
      <c r="AL38" s="1283"/>
      <c r="AM38" s="15"/>
      <c r="AN38" s="1308"/>
      <c r="AO38" s="1307"/>
      <c r="AP38" s="1289"/>
      <c r="AQ38" s="1280"/>
      <c r="AR38" s="1280"/>
      <c r="AS38" s="1280"/>
      <c r="AT38" s="1296"/>
      <c r="AU38" s="1300"/>
      <c r="AV38" s="1278"/>
      <c r="AW38" s="1282"/>
      <c r="AX38" s="1283"/>
      <c r="AY38" s="15"/>
      <c r="AZ38" s="1308"/>
      <c r="BA38" s="1307"/>
      <c r="BB38" s="1289"/>
      <c r="BC38" s="1280"/>
      <c r="BD38" s="1280"/>
      <c r="BE38" s="1280"/>
      <c r="BF38" s="1296"/>
      <c r="BG38" s="1300"/>
      <c r="BH38" s="1278"/>
      <c r="BI38" s="1282"/>
      <c r="BJ38" s="1283"/>
      <c r="BK38" s="15"/>
      <c r="BL38" s="1308"/>
      <c r="BM38" s="1307"/>
      <c r="BN38" s="1289"/>
      <c r="BO38" s="1280"/>
      <c r="BP38" s="1280"/>
      <c r="BQ38" s="1280"/>
      <c r="BR38" s="1296"/>
      <c r="BS38" s="1300"/>
      <c r="BT38" s="1278"/>
      <c r="BU38" s="1282"/>
      <c r="BV38" s="1283"/>
      <c r="BW38" s="15"/>
      <c r="BX38" s="1308"/>
      <c r="BY38" s="1307"/>
      <c r="BZ38" s="1289"/>
      <c r="CA38" s="1280"/>
      <c r="CB38" s="1280"/>
      <c r="CC38" s="1280"/>
      <c r="CD38" s="1296"/>
      <c r="CE38" s="1300"/>
      <c r="CF38" s="1278"/>
      <c r="CG38" s="1282"/>
      <c r="CH38" s="1283"/>
      <c r="CI38" s="15"/>
      <c r="CJ38" s="1308"/>
      <c r="CK38" s="1307"/>
      <c r="CL38" s="1289"/>
      <c r="CM38" s="1280"/>
      <c r="CN38" s="1280"/>
      <c r="CO38" s="1280"/>
      <c r="CP38" s="1296"/>
      <c r="CQ38" s="1300"/>
      <c r="CR38" s="1278"/>
      <c r="CS38" s="1282"/>
      <c r="CT38" s="1283"/>
      <c r="CU38" s="15"/>
      <c r="CV38" s="1317"/>
      <c r="CW38" s="1307"/>
      <c r="CX38" s="1319"/>
      <c r="CY38" s="1312"/>
      <c r="CZ38" s="1312"/>
      <c r="DA38" s="1312"/>
      <c r="DB38" s="1296"/>
      <c r="DC38" s="1310"/>
      <c r="DD38" s="1285"/>
      <c r="DE38" s="1281"/>
      <c r="DF38" s="1315"/>
      <c r="DG38" s="15"/>
      <c r="DH38" s="1308"/>
      <c r="DI38" s="1307"/>
      <c r="DJ38" s="1289"/>
      <c r="DK38" s="1280"/>
      <c r="DL38" s="1280"/>
      <c r="DM38" s="1280"/>
      <c r="DN38" s="1296"/>
      <c r="DO38" s="1300"/>
      <c r="DP38" s="1278"/>
      <c r="DQ38" s="1282"/>
      <c r="DR38" s="1283"/>
      <c r="DS38" s="15"/>
      <c r="DT38" s="15"/>
    </row>
    <row r="39" spans="1:124" ht="21" customHeight="1" x14ac:dyDescent="0.25">
      <c r="A39" s="1381" t="s">
        <v>514</v>
      </c>
      <c r="B39" s="1362" t="s">
        <v>515</v>
      </c>
      <c r="C39" s="1362"/>
      <c r="D39" s="1339" t="s">
        <v>507</v>
      </c>
      <c r="E39" s="1375">
        <f t="shared" ref="E39:K39" si="36">Q39+AC39+AO39+BA39+BM39+BY39+CK39+CW39+DI39</f>
        <v>0</v>
      </c>
      <c r="F39" s="1297">
        <f t="shared" si="36"/>
        <v>0</v>
      </c>
      <c r="G39" s="1297">
        <f t="shared" si="36"/>
        <v>0</v>
      </c>
      <c r="H39" s="1297">
        <f t="shared" si="36"/>
        <v>0</v>
      </c>
      <c r="I39" s="1297">
        <f t="shared" si="36"/>
        <v>0</v>
      </c>
      <c r="J39" s="1297">
        <f t="shared" si="36"/>
        <v>0</v>
      </c>
      <c r="K39" s="1301">
        <f t="shared" si="36"/>
        <v>0</v>
      </c>
      <c r="L39" s="1353">
        <f>X39+AJ39+AV39+BH39+BT39+CF39+CR39+DD39+DP39</f>
        <v>1</v>
      </c>
      <c r="M39" s="1387">
        <f>Y39+AK39+AW39+BI39+BU39+CG39+CS39+DE39+DQ39</f>
        <v>1</v>
      </c>
      <c r="N39" s="1335">
        <f>Z39+AL39+AX39+BJ39+BV39+CH39+CT39+DF39+DR39</f>
        <v>0</v>
      </c>
      <c r="O39" s="15"/>
      <c r="P39" s="1361"/>
      <c r="Q39" s="1376">
        <f>V39+W39</f>
        <v>0</v>
      </c>
      <c r="R39" s="1367"/>
      <c r="S39" s="1366"/>
      <c r="T39" s="1366"/>
      <c r="U39" s="1366"/>
      <c r="V39" s="1341">
        <f>R39+S39+T39+U39</f>
        <v>0</v>
      </c>
      <c r="W39" s="1365"/>
      <c r="X39" s="1364">
        <v>1</v>
      </c>
      <c r="Y39" s="1364">
        <v>1</v>
      </c>
      <c r="Z39" s="1337"/>
      <c r="AA39" s="15"/>
      <c r="AB39" s="1308"/>
      <c r="AC39" s="1306">
        <f>AH39+AI39</f>
        <v>0</v>
      </c>
      <c r="AD39" s="1288"/>
      <c r="AE39" s="1279"/>
      <c r="AF39" s="1279"/>
      <c r="AG39" s="1279"/>
      <c r="AH39" s="1295">
        <f>AD39+AE39+AF39+AG39</f>
        <v>0</v>
      </c>
      <c r="AI39" s="1286"/>
      <c r="AJ39" s="1278"/>
      <c r="AK39" s="1282"/>
      <c r="AL39" s="1283"/>
      <c r="AM39" s="15"/>
      <c r="AN39" s="1308"/>
      <c r="AO39" s="1306">
        <f>AT39+AU39</f>
        <v>0</v>
      </c>
      <c r="AP39" s="1288"/>
      <c r="AQ39" s="1279"/>
      <c r="AR39" s="1279"/>
      <c r="AS39" s="1279"/>
      <c r="AT39" s="1295">
        <f>AP39+AQ39+AR39+AS39</f>
        <v>0</v>
      </c>
      <c r="AU39" s="1286"/>
      <c r="AV39" s="1278"/>
      <c r="AW39" s="1282"/>
      <c r="AX39" s="1283"/>
      <c r="AY39" s="15"/>
      <c r="AZ39" s="1308"/>
      <c r="BA39" s="1306">
        <f>BF39+BG39</f>
        <v>0</v>
      </c>
      <c r="BB39" s="1288"/>
      <c r="BC39" s="1279"/>
      <c r="BD39" s="1279"/>
      <c r="BE39" s="1279"/>
      <c r="BF39" s="1295">
        <f>BB39+BC39+BD39+BE39</f>
        <v>0</v>
      </c>
      <c r="BG39" s="1286"/>
      <c r="BH39" s="1278"/>
      <c r="BI39" s="1282"/>
      <c r="BJ39" s="1283"/>
      <c r="BK39" s="15"/>
      <c r="BL39" s="1308"/>
      <c r="BM39" s="1306">
        <f>BR39+BS39</f>
        <v>0</v>
      </c>
      <c r="BN39" s="1288"/>
      <c r="BO39" s="1279"/>
      <c r="BP39" s="1279"/>
      <c r="BQ39" s="1279"/>
      <c r="BR39" s="1295">
        <f>BN39+BO39+BP39+BQ39</f>
        <v>0</v>
      </c>
      <c r="BS39" s="1286"/>
      <c r="BT39" s="1278"/>
      <c r="BU39" s="1282"/>
      <c r="BV39" s="1283"/>
      <c r="BW39" s="15"/>
      <c r="BX39" s="1308"/>
      <c r="BY39" s="1306">
        <f>CD39+CE39</f>
        <v>0</v>
      </c>
      <c r="BZ39" s="1288"/>
      <c r="CA39" s="1279"/>
      <c r="CB39" s="1279"/>
      <c r="CC39" s="1279"/>
      <c r="CD39" s="1295">
        <f>BZ39+CA39+CB39+CC39</f>
        <v>0</v>
      </c>
      <c r="CE39" s="1286"/>
      <c r="CF39" s="1278"/>
      <c r="CG39" s="1282"/>
      <c r="CH39" s="1283"/>
      <c r="CI39" s="15"/>
      <c r="CJ39" s="1308"/>
      <c r="CK39" s="1306">
        <f>CP39+CQ39</f>
        <v>0</v>
      </c>
      <c r="CL39" s="1288"/>
      <c r="CM39" s="1279"/>
      <c r="CN39" s="1279"/>
      <c r="CO39" s="1279"/>
      <c r="CP39" s="1295">
        <f>CL39+CM39+CN39+CO39</f>
        <v>0</v>
      </c>
      <c r="CQ39" s="1286"/>
      <c r="CR39" s="1278"/>
      <c r="CS39" s="1282"/>
      <c r="CT39" s="1283"/>
      <c r="CU39" s="15"/>
      <c r="CV39" s="1317"/>
      <c r="CW39" s="1306">
        <f>DB39+DC39</f>
        <v>0</v>
      </c>
      <c r="CX39" s="1322"/>
      <c r="CY39" s="1311"/>
      <c r="CZ39" s="1311"/>
      <c r="DA39" s="1311"/>
      <c r="DB39" s="1295">
        <f>CX39+CY39+CZ39+DA39</f>
        <v>0</v>
      </c>
      <c r="DC39" s="1293"/>
      <c r="DD39" s="1285"/>
      <c r="DE39" s="1281"/>
      <c r="DF39" s="1315"/>
      <c r="DG39" s="15"/>
      <c r="DH39" s="1308"/>
      <c r="DI39" s="1306">
        <f>DN39+DO39</f>
        <v>0</v>
      </c>
      <c r="DJ39" s="1288"/>
      <c r="DK39" s="1279"/>
      <c r="DL39" s="1279"/>
      <c r="DM39" s="1279"/>
      <c r="DN39" s="1295">
        <f>DJ39+DK39+DL39+DM39</f>
        <v>0</v>
      </c>
      <c r="DO39" s="1286"/>
      <c r="DP39" s="1278"/>
      <c r="DQ39" s="1282"/>
      <c r="DR39" s="1283"/>
      <c r="DS39" s="15"/>
      <c r="DT39" s="15"/>
    </row>
    <row r="40" spans="1:124" ht="66.75" customHeight="1" x14ac:dyDescent="0.25">
      <c r="A40" s="1381"/>
      <c r="B40" s="1362"/>
      <c r="C40" s="1362"/>
      <c r="D40" s="1339"/>
      <c r="E40" s="1349"/>
      <c r="F40" s="1298"/>
      <c r="G40" s="1298"/>
      <c r="H40" s="1298"/>
      <c r="I40" s="1298"/>
      <c r="J40" s="1298"/>
      <c r="K40" s="1302"/>
      <c r="L40" s="1354"/>
      <c r="M40" s="1370"/>
      <c r="N40" s="1336"/>
      <c r="O40" s="15"/>
      <c r="P40" s="1361"/>
      <c r="Q40" s="1380"/>
      <c r="R40" s="1368"/>
      <c r="S40" s="1360"/>
      <c r="T40" s="1360"/>
      <c r="U40" s="1360"/>
      <c r="V40" s="1349"/>
      <c r="W40" s="1334"/>
      <c r="X40" s="1364"/>
      <c r="Y40" s="1364"/>
      <c r="Z40" s="1337"/>
      <c r="AA40" s="15"/>
      <c r="AB40" s="1308"/>
      <c r="AC40" s="1307"/>
      <c r="AD40" s="1289"/>
      <c r="AE40" s="1280"/>
      <c r="AF40" s="1280"/>
      <c r="AG40" s="1280"/>
      <c r="AH40" s="1296"/>
      <c r="AI40" s="1300"/>
      <c r="AJ40" s="1278"/>
      <c r="AK40" s="1282"/>
      <c r="AL40" s="1283"/>
      <c r="AM40" s="15"/>
      <c r="AN40" s="1308"/>
      <c r="AO40" s="1307"/>
      <c r="AP40" s="1289"/>
      <c r="AQ40" s="1280"/>
      <c r="AR40" s="1280"/>
      <c r="AS40" s="1280"/>
      <c r="AT40" s="1296"/>
      <c r="AU40" s="1300"/>
      <c r="AV40" s="1278"/>
      <c r="AW40" s="1282"/>
      <c r="AX40" s="1283"/>
      <c r="AY40" s="15"/>
      <c r="AZ40" s="1308"/>
      <c r="BA40" s="1307"/>
      <c r="BB40" s="1289"/>
      <c r="BC40" s="1280"/>
      <c r="BD40" s="1280"/>
      <c r="BE40" s="1280"/>
      <c r="BF40" s="1296"/>
      <c r="BG40" s="1300"/>
      <c r="BH40" s="1278"/>
      <c r="BI40" s="1282"/>
      <c r="BJ40" s="1283"/>
      <c r="BK40" s="15"/>
      <c r="BL40" s="1308"/>
      <c r="BM40" s="1307"/>
      <c r="BN40" s="1289"/>
      <c r="BO40" s="1280"/>
      <c r="BP40" s="1280"/>
      <c r="BQ40" s="1280"/>
      <c r="BR40" s="1296"/>
      <c r="BS40" s="1300"/>
      <c r="BT40" s="1278"/>
      <c r="BU40" s="1282"/>
      <c r="BV40" s="1283"/>
      <c r="BW40" s="15"/>
      <c r="BX40" s="1308"/>
      <c r="BY40" s="1307"/>
      <c r="BZ40" s="1289"/>
      <c r="CA40" s="1280"/>
      <c r="CB40" s="1280"/>
      <c r="CC40" s="1280"/>
      <c r="CD40" s="1296"/>
      <c r="CE40" s="1300"/>
      <c r="CF40" s="1278"/>
      <c r="CG40" s="1282"/>
      <c r="CH40" s="1283"/>
      <c r="CI40" s="15"/>
      <c r="CJ40" s="1308"/>
      <c r="CK40" s="1307"/>
      <c r="CL40" s="1289"/>
      <c r="CM40" s="1280"/>
      <c r="CN40" s="1280"/>
      <c r="CO40" s="1280"/>
      <c r="CP40" s="1296"/>
      <c r="CQ40" s="1300"/>
      <c r="CR40" s="1278"/>
      <c r="CS40" s="1282"/>
      <c r="CT40" s="1283"/>
      <c r="CU40" s="15"/>
      <c r="CV40" s="1317"/>
      <c r="CW40" s="1307"/>
      <c r="CX40" s="1319"/>
      <c r="CY40" s="1312"/>
      <c r="CZ40" s="1312"/>
      <c r="DA40" s="1312"/>
      <c r="DB40" s="1296"/>
      <c r="DC40" s="1310"/>
      <c r="DD40" s="1285"/>
      <c r="DE40" s="1281"/>
      <c r="DF40" s="1315"/>
      <c r="DG40" s="15"/>
      <c r="DH40" s="1308"/>
      <c r="DI40" s="1307"/>
      <c r="DJ40" s="1289"/>
      <c r="DK40" s="1280"/>
      <c r="DL40" s="1280"/>
      <c r="DM40" s="1280"/>
      <c r="DN40" s="1296"/>
      <c r="DO40" s="1300"/>
      <c r="DP40" s="1278"/>
      <c r="DQ40" s="1282"/>
      <c r="DR40" s="1283"/>
      <c r="DS40" s="15"/>
      <c r="DT40" s="15"/>
    </row>
    <row r="41" spans="1:124" ht="18" customHeight="1" x14ac:dyDescent="0.25">
      <c r="A41" s="1381" t="s">
        <v>516</v>
      </c>
      <c r="B41" s="1362" t="s">
        <v>517</v>
      </c>
      <c r="C41" s="1362"/>
      <c r="D41" s="1339" t="s">
        <v>507</v>
      </c>
      <c r="E41" s="1375">
        <f t="shared" ref="E41:K41" si="37">Q41+AC41+AO41+BA41+BM41+BY41+CK41+CW41+DI41</f>
        <v>0</v>
      </c>
      <c r="F41" s="1297">
        <f t="shared" si="37"/>
        <v>0</v>
      </c>
      <c r="G41" s="1297">
        <f t="shared" si="37"/>
        <v>0</v>
      </c>
      <c r="H41" s="1297">
        <f t="shared" si="37"/>
        <v>0</v>
      </c>
      <c r="I41" s="1297">
        <f t="shared" si="37"/>
        <v>0</v>
      </c>
      <c r="J41" s="1297">
        <f t="shared" si="37"/>
        <v>0</v>
      </c>
      <c r="K41" s="1301">
        <f t="shared" si="37"/>
        <v>0</v>
      </c>
      <c r="L41" s="1353">
        <f>X41+AJ41+AV41+BH41+BT41+CF41+CR41+DD41+DP41</f>
        <v>0</v>
      </c>
      <c r="M41" s="1387">
        <f>Y41+AK41+AW41+BI41+BU41+CG41+CS41+DE41+DQ41</f>
        <v>3</v>
      </c>
      <c r="N41" s="1335">
        <f>Z41+AL41+AX41+BJ41+BV41+CH41+CT41+DF41+DR41</f>
        <v>0</v>
      </c>
      <c r="O41" s="15"/>
      <c r="P41" s="1361"/>
      <c r="Q41" s="1376">
        <f>V41+W41</f>
        <v>0</v>
      </c>
      <c r="R41" s="1367"/>
      <c r="S41" s="1366"/>
      <c r="T41" s="1366"/>
      <c r="U41" s="1366"/>
      <c r="V41" s="1341">
        <f>R41+S41+T41+U41</f>
        <v>0</v>
      </c>
      <c r="W41" s="1365"/>
      <c r="X41" s="1364"/>
      <c r="Y41" s="1364">
        <v>3</v>
      </c>
      <c r="Z41" s="1337"/>
      <c r="AA41" s="15"/>
      <c r="AB41" s="1308"/>
      <c r="AC41" s="1306">
        <f>AH41+AI41</f>
        <v>0</v>
      </c>
      <c r="AD41" s="1288"/>
      <c r="AE41" s="1279"/>
      <c r="AF41" s="1279"/>
      <c r="AG41" s="1279"/>
      <c r="AH41" s="1295">
        <f>AD41+AE41+AF41+AG41</f>
        <v>0</v>
      </c>
      <c r="AI41" s="1286"/>
      <c r="AJ41" s="1278"/>
      <c r="AK41" s="1282"/>
      <c r="AL41" s="1283"/>
      <c r="AM41" s="15"/>
      <c r="AN41" s="1308"/>
      <c r="AO41" s="1306">
        <f>AT41+AU41</f>
        <v>0</v>
      </c>
      <c r="AP41" s="1288"/>
      <c r="AQ41" s="1279"/>
      <c r="AR41" s="1279"/>
      <c r="AS41" s="1279"/>
      <c r="AT41" s="1295">
        <f>AP41+AQ41+AR41+AS41</f>
        <v>0</v>
      </c>
      <c r="AU41" s="1286"/>
      <c r="AV41" s="1278"/>
      <c r="AW41" s="1282"/>
      <c r="AX41" s="1283"/>
      <c r="AY41" s="15"/>
      <c r="AZ41" s="1308"/>
      <c r="BA41" s="1306">
        <f>BF41+BG41</f>
        <v>0</v>
      </c>
      <c r="BB41" s="1288"/>
      <c r="BC41" s="1279"/>
      <c r="BD41" s="1279"/>
      <c r="BE41" s="1279"/>
      <c r="BF41" s="1295">
        <f>BB41+BC41+BD41+BE41</f>
        <v>0</v>
      </c>
      <c r="BG41" s="1286"/>
      <c r="BH41" s="1278"/>
      <c r="BI41" s="1282"/>
      <c r="BJ41" s="1283"/>
      <c r="BK41" s="15"/>
      <c r="BL41" s="1308"/>
      <c r="BM41" s="1306">
        <f>BR41+BS41</f>
        <v>0</v>
      </c>
      <c r="BN41" s="1288"/>
      <c r="BO41" s="1279"/>
      <c r="BP41" s="1279"/>
      <c r="BQ41" s="1279"/>
      <c r="BR41" s="1295">
        <f>BN41+BO41+BP41+BQ41</f>
        <v>0</v>
      </c>
      <c r="BS41" s="1286"/>
      <c r="BT41" s="1278"/>
      <c r="BU41" s="1282"/>
      <c r="BV41" s="1283"/>
      <c r="BW41" s="15"/>
      <c r="BX41" s="1308"/>
      <c r="BY41" s="1306">
        <f>CD41+CE41</f>
        <v>0</v>
      </c>
      <c r="BZ41" s="1288"/>
      <c r="CA41" s="1279"/>
      <c r="CB41" s="1279"/>
      <c r="CC41" s="1279"/>
      <c r="CD41" s="1295">
        <f>BZ41+CA41+CB41+CC41</f>
        <v>0</v>
      </c>
      <c r="CE41" s="1286"/>
      <c r="CF41" s="1278"/>
      <c r="CG41" s="1282"/>
      <c r="CH41" s="1283"/>
      <c r="CI41" s="15"/>
      <c r="CJ41" s="1308"/>
      <c r="CK41" s="1306">
        <f>CP41+CQ41</f>
        <v>0</v>
      </c>
      <c r="CL41" s="1288"/>
      <c r="CM41" s="1279"/>
      <c r="CN41" s="1279"/>
      <c r="CO41" s="1279"/>
      <c r="CP41" s="1295">
        <f>CL41+CM41+CN41+CO41</f>
        <v>0</v>
      </c>
      <c r="CQ41" s="1286"/>
      <c r="CR41" s="1278"/>
      <c r="CS41" s="1282"/>
      <c r="CT41" s="1283"/>
      <c r="CU41" s="15"/>
      <c r="CV41" s="1317"/>
      <c r="CW41" s="1306">
        <f>DB41+DC41</f>
        <v>0</v>
      </c>
      <c r="CX41" s="1322"/>
      <c r="CY41" s="1311"/>
      <c r="CZ41" s="1311"/>
      <c r="DA41" s="1311"/>
      <c r="DB41" s="1295">
        <f>CX41+CY41+CZ41+DA41</f>
        <v>0</v>
      </c>
      <c r="DC41" s="1293"/>
      <c r="DD41" s="1285"/>
      <c r="DE41" s="1281"/>
      <c r="DF41" s="1315"/>
      <c r="DG41" s="15"/>
      <c r="DH41" s="1308"/>
      <c r="DI41" s="1306">
        <f>DN41+DO41</f>
        <v>0</v>
      </c>
      <c r="DJ41" s="1288"/>
      <c r="DK41" s="1279"/>
      <c r="DL41" s="1279"/>
      <c r="DM41" s="1279"/>
      <c r="DN41" s="1295">
        <f>DJ41+DK41+DL41+DM41</f>
        <v>0</v>
      </c>
      <c r="DO41" s="1286"/>
      <c r="DP41" s="1278"/>
      <c r="DQ41" s="1282"/>
      <c r="DR41" s="1283"/>
      <c r="DS41" s="15"/>
      <c r="DT41" s="15"/>
    </row>
    <row r="42" spans="1:124" ht="64.5" customHeight="1" thickBot="1" x14ac:dyDescent="0.3">
      <c r="A42" s="1382"/>
      <c r="B42" s="1401"/>
      <c r="C42" s="1401"/>
      <c r="D42" s="1340"/>
      <c r="E42" s="1341"/>
      <c r="F42" s="1299"/>
      <c r="G42" s="1299"/>
      <c r="H42" s="1299"/>
      <c r="I42" s="1299"/>
      <c r="J42" s="1299"/>
      <c r="K42" s="1351"/>
      <c r="L42" s="1402"/>
      <c r="M42" s="1403"/>
      <c r="N42" s="1404"/>
      <c r="O42" s="15"/>
      <c r="P42" s="1386"/>
      <c r="Q42" s="1376"/>
      <c r="R42" s="1378"/>
      <c r="S42" s="1359"/>
      <c r="T42" s="1359"/>
      <c r="U42" s="1359"/>
      <c r="V42" s="1341"/>
      <c r="W42" s="1333"/>
      <c r="X42" s="1366"/>
      <c r="Y42" s="1366"/>
      <c r="Z42" s="1363"/>
      <c r="AA42" s="15"/>
      <c r="AB42" s="1309"/>
      <c r="AC42" s="1306"/>
      <c r="AD42" s="1305"/>
      <c r="AE42" s="1292"/>
      <c r="AF42" s="1292"/>
      <c r="AG42" s="1292"/>
      <c r="AH42" s="1295"/>
      <c r="AI42" s="1287"/>
      <c r="AJ42" s="1284"/>
      <c r="AK42" s="1290"/>
      <c r="AL42" s="1291"/>
      <c r="AM42" s="15"/>
      <c r="AN42" s="1309"/>
      <c r="AO42" s="1306"/>
      <c r="AP42" s="1305"/>
      <c r="AQ42" s="1292"/>
      <c r="AR42" s="1292"/>
      <c r="AS42" s="1292"/>
      <c r="AT42" s="1295"/>
      <c r="AU42" s="1287"/>
      <c r="AV42" s="1284"/>
      <c r="AW42" s="1290"/>
      <c r="AX42" s="1291"/>
      <c r="AY42" s="15"/>
      <c r="AZ42" s="1309"/>
      <c r="BA42" s="1306"/>
      <c r="BB42" s="1305"/>
      <c r="BC42" s="1292"/>
      <c r="BD42" s="1292"/>
      <c r="BE42" s="1292"/>
      <c r="BF42" s="1295"/>
      <c r="BG42" s="1287"/>
      <c r="BH42" s="1284"/>
      <c r="BI42" s="1290"/>
      <c r="BJ42" s="1291"/>
      <c r="BK42" s="15"/>
      <c r="BL42" s="1309"/>
      <c r="BM42" s="1306"/>
      <c r="BN42" s="1305"/>
      <c r="BO42" s="1292"/>
      <c r="BP42" s="1292"/>
      <c r="BQ42" s="1292"/>
      <c r="BR42" s="1295"/>
      <c r="BS42" s="1287"/>
      <c r="BT42" s="1284"/>
      <c r="BU42" s="1290"/>
      <c r="BV42" s="1291"/>
      <c r="BW42" s="15"/>
      <c r="BX42" s="1309"/>
      <c r="BY42" s="1306"/>
      <c r="BZ42" s="1305"/>
      <c r="CA42" s="1292"/>
      <c r="CB42" s="1292"/>
      <c r="CC42" s="1292"/>
      <c r="CD42" s="1295"/>
      <c r="CE42" s="1287"/>
      <c r="CF42" s="1284"/>
      <c r="CG42" s="1290"/>
      <c r="CH42" s="1291"/>
      <c r="CI42" s="15"/>
      <c r="CJ42" s="1309"/>
      <c r="CK42" s="1306"/>
      <c r="CL42" s="1305"/>
      <c r="CM42" s="1292"/>
      <c r="CN42" s="1292"/>
      <c r="CO42" s="1292"/>
      <c r="CP42" s="1295"/>
      <c r="CQ42" s="1287"/>
      <c r="CR42" s="1284"/>
      <c r="CS42" s="1290"/>
      <c r="CT42" s="1291"/>
      <c r="CU42" s="15"/>
      <c r="CV42" s="1358"/>
      <c r="CW42" s="1306"/>
      <c r="CX42" s="1318"/>
      <c r="CY42" s="1314"/>
      <c r="CZ42" s="1314"/>
      <c r="DA42" s="1314"/>
      <c r="DB42" s="1295"/>
      <c r="DC42" s="1294"/>
      <c r="DD42" s="1303"/>
      <c r="DE42" s="1304"/>
      <c r="DF42" s="1352"/>
      <c r="DG42" s="15"/>
      <c r="DH42" s="1309"/>
      <c r="DI42" s="1306"/>
      <c r="DJ42" s="1305"/>
      <c r="DK42" s="1292"/>
      <c r="DL42" s="1292"/>
      <c r="DM42" s="1292"/>
      <c r="DN42" s="1295"/>
      <c r="DO42" s="1287"/>
      <c r="DP42" s="1284"/>
      <c r="DQ42" s="1290"/>
      <c r="DR42" s="1291"/>
      <c r="DS42" s="15"/>
      <c r="DT42" s="15"/>
    </row>
    <row r="43" spans="1:124" ht="51" customHeight="1" thickBot="1" x14ac:dyDescent="0.3">
      <c r="A43" s="1275" t="s">
        <v>89</v>
      </c>
      <c r="B43" s="1276"/>
      <c r="C43" s="1276"/>
      <c r="D43" s="1277"/>
      <c r="E43" s="703">
        <f t="shared" ref="E43:K43" si="38">Q43+AC43+AO43+BA43+BM43+BY43+CK43+CW43+DI43</f>
        <v>42144</v>
      </c>
      <c r="F43" s="704">
        <f t="shared" si="38"/>
        <v>21146</v>
      </c>
      <c r="G43" s="704">
        <f t="shared" si="38"/>
        <v>9800</v>
      </c>
      <c r="H43" s="704">
        <f t="shared" si="38"/>
        <v>0</v>
      </c>
      <c r="I43" s="704">
        <f t="shared" si="38"/>
        <v>11198</v>
      </c>
      <c r="J43" s="704">
        <f t="shared" si="38"/>
        <v>42144</v>
      </c>
      <c r="K43" s="705">
        <f t="shared" si="38"/>
        <v>0</v>
      </c>
      <c r="L43" s="706"/>
      <c r="M43" s="707"/>
      <c r="N43" s="708"/>
      <c r="P43" s="679"/>
      <c r="Q43" s="680">
        <f t="shared" ref="Q43:W43" si="39">Q10+Q12+Q16+Q18+Q19+Q22+Q24+Q27+Q30+Q32+Q33+Q36+Q37+Q39+Q41</f>
        <v>42144</v>
      </c>
      <c r="R43" s="680">
        <f t="shared" si="39"/>
        <v>21146</v>
      </c>
      <c r="S43" s="680">
        <f t="shared" si="39"/>
        <v>9800</v>
      </c>
      <c r="T43" s="680">
        <f t="shared" si="39"/>
        <v>0</v>
      </c>
      <c r="U43" s="680">
        <f t="shared" si="39"/>
        <v>11198</v>
      </c>
      <c r="V43" s="680">
        <f t="shared" si="39"/>
        <v>42144</v>
      </c>
      <c r="W43" s="728">
        <f t="shared" si="39"/>
        <v>0</v>
      </c>
      <c r="X43" s="681"/>
      <c r="Y43" s="682"/>
      <c r="Z43" s="683"/>
      <c r="AB43" s="125"/>
      <c r="AC43" s="97">
        <f t="shared" ref="AC43:AI43" si="40">AC10+AC12+AC16+AC18+AC19+AC22+AC24+AC27+AC30+AC32+AC33+AC36+AC37+AC39+AC41</f>
        <v>0</v>
      </c>
      <c r="AD43" s="97">
        <f t="shared" si="40"/>
        <v>0</v>
      </c>
      <c r="AE43" s="97">
        <f t="shared" si="40"/>
        <v>0</v>
      </c>
      <c r="AF43" s="97">
        <f t="shared" si="40"/>
        <v>0</v>
      </c>
      <c r="AG43" s="97">
        <f t="shared" si="40"/>
        <v>0</v>
      </c>
      <c r="AH43" s="97">
        <f t="shared" si="40"/>
        <v>0</v>
      </c>
      <c r="AI43" s="107">
        <f t="shared" si="40"/>
        <v>0</v>
      </c>
      <c r="AJ43" s="207"/>
      <c r="AK43" s="208"/>
      <c r="AL43" s="209"/>
      <c r="AN43" s="125"/>
      <c r="AO43" s="97">
        <f t="shared" ref="AO43:AU43" si="41">AO10+AO12+AO16+AO18+AO19+AO22+AO24+AO27+AO30+AO32+AO33+AO36+AO37+AO39+AO41</f>
        <v>0</v>
      </c>
      <c r="AP43" s="97">
        <f t="shared" si="41"/>
        <v>0</v>
      </c>
      <c r="AQ43" s="97">
        <f t="shared" si="41"/>
        <v>0</v>
      </c>
      <c r="AR43" s="97">
        <f t="shared" si="41"/>
        <v>0</v>
      </c>
      <c r="AS43" s="97">
        <f t="shared" si="41"/>
        <v>0</v>
      </c>
      <c r="AT43" s="97">
        <f t="shared" si="41"/>
        <v>0</v>
      </c>
      <c r="AU43" s="107">
        <f t="shared" si="41"/>
        <v>0</v>
      </c>
      <c r="AV43" s="207"/>
      <c r="AW43" s="208"/>
      <c r="AX43" s="209"/>
      <c r="AZ43" s="125"/>
      <c r="BA43" s="97">
        <f t="shared" ref="BA43:BG43" si="42">BA10+BA12+BA16+BA18+BA19+BA22+BA24+BA27+BA30+BA32+BA33+BA36+BA37+BA39+BA41</f>
        <v>0</v>
      </c>
      <c r="BB43" s="97">
        <f t="shared" si="42"/>
        <v>0</v>
      </c>
      <c r="BC43" s="97">
        <f t="shared" si="42"/>
        <v>0</v>
      </c>
      <c r="BD43" s="97">
        <f t="shared" si="42"/>
        <v>0</v>
      </c>
      <c r="BE43" s="97">
        <f t="shared" si="42"/>
        <v>0</v>
      </c>
      <c r="BF43" s="97">
        <f t="shared" si="42"/>
        <v>0</v>
      </c>
      <c r="BG43" s="107">
        <f t="shared" si="42"/>
        <v>0</v>
      </c>
      <c r="BH43" s="207"/>
      <c r="BI43" s="208"/>
      <c r="BJ43" s="209"/>
      <c r="BL43" s="125"/>
      <c r="BM43" s="97">
        <f t="shared" ref="BM43:BS43" si="43">BM10+BM12+BM16+BM18+BM19+BM22+BM24+BM27+BM30+BM32+BM33+BM36+BM37+BM39+BM41</f>
        <v>0</v>
      </c>
      <c r="BN43" s="97">
        <f t="shared" si="43"/>
        <v>0</v>
      </c>
      <c r="BO43" s="97">
        <f t="shared" si="43"/>
        <v>0</v>
      </c>
      <c r="BP43" s="97">
        <f t="shared" si="43"/>
        <v>0</v>
      </c>
      <c r="BQ43" s="97">
        <f t="shared" si="43"/>
        <v>0</v>
      </c>
      <c r="BR43" s="97">
        <f t="shared" si="43"/>
        <v>0</v>
      </c>
      <c r="BS43" s="107">
        <f t="shared" si="43"/>
        <v>0</v>
      </c>
      <c r="BT43" s="207"/>
      <c r="BU43" s="208"/>
      <c r="BV43" s="209"/>
      <c r="BX43" s="125"/>
      <c r="BY43" s="97">
        <f t="shared" ref="BY43:CE43" si="44">BY10+BY12+BY16+BY18+BY19+BY22+BY24+BY27+BY30+BY32+BY33+BY36+BY37+BY39+BY41</f>
        <v>0</v>
      </c>
      <c r="BZ43" s="97">
        <f t="shared" si="44"/>
        <v>0</v>
      </c>
      <c r="CA43" s="97">
        <f t="shared" si="44"/>
        <v>0</v>
      </c>
      <c r="CB43" s="97">
        <f t="shared" si="44"/>
        <v>0</v>
      </c>
      <c r="CC43" s="97">
        <f t="shared" si="44"/>
        <v>0</v>
      </c>
      <c r="CD43" s="97">
        <f t="shared" si="44"/>
        <v>0</v>
      </c>
      <c r="CE43" s="107">
        <f t="shared" si="44"/>
        <v>0</v>
      </c>
      <c r="CF43" s="207"/>
      <c r="CG43" s="208"/>
      <c r="CH43" s="209"/>
      <c r="CJ43" s="125"/>
      <c r="CK43" s="97">
        <f t="shared" ref="CK43:CQ43" si="45">CK10+CK12+CK16+CK18+CK19+CK22+CK24+CK27+CK30+CK32+CK33+CK36+CK37+CK39+CK41</f>
        <v>0</v>
      </c>
      <c r="CL43" s="97">
        <f t="shared" si="45"/>
        <v>0</v>
      </c>
      <c r="CM43" s="97">
        <f t="shared" si="45"/>
        <v>0</v>
      </c>
      <c r="CN43" s="97">
        <f t="shared" si="45"/>
        <v>0</v>
      </c>
      <c r="CO43" s="97">
        <f t="shared" si="45"/>
        <v>0</v>
      </c>
      <c r="CP43" s="97">
        <f t="shared" si="45"/>
        <v>0</v>
      </c>
      <c r="CQ43" s="107">
        <f t="shared" si="45"/>
        <v>0</v>
      </c>
      <c r="CR43" s="207"/>
      <c r="CS43" s="208"/>
      <c r="CT43" s="209"/>
      <c r="CV43" s="125"/>
      <c r="CW43" s="97">
        <f t="shared" ref="CW43:DC43" si="46">CW10+CW12+CW16+CW18+CW19+CW22+CW24+CW27+CW30+CW32+CW33+CW36+CW37+CW39+CW41</f>
        <v>0</v>
      </c>
      <c r="CX43" s="97">
        <f t="shared" si="46"/>
        <v>0</v>
      </c>
      <c r="CY43" s="97">
        <f t="shared" si="46"/>
        <v>0</v>
      </c>
      <c r="CZ43" s="97">
        <f t="shared" si="46"/>
        <v>0</v>
      </c>
      <c r="DA43" s="97">
        <f t="shared" si="46"/>
        <v>0</v>
      </c>
      <c r="DB43" s="97">
        <f t="shared" si="46"/>
        <v>0</v>
      </c>
      <c r="DC43" s="107">
        <f t="shared" si="46"/>
        <v>0</v>
      </c>
      <c r="DD43" s="207"/>
      <c r="DE43" s="208"/>
      <c r="DF43" s="209"/>
      <c r="DH43" s="125"/>
      <c r="DI43" s="97">
        <f t="shared" ref="DI43:DO43" si="47">DI10+DI12+DI16+DI18+DI19+DI22+DI24+DI27+DI30+DI32+DI33+DI36+DI37+DI39+DI41</f>
        <v>0</v>
      </c>
      <c r="DJ43" s="97">
        <f t="shared" si="47"/>
        <v>0</v>
      </c>
      <c r="DK43" s="97">
        <f t="shared" si="47"/>
        <v>0</v>
      </c>
      <c r="DL43" s="97">
        <f t="shared" si="47"/>
        <v>0</v>
      </c>
      <c r="DM43" s="97">
        <f t="shared" si="47"/>
        <v>0</v>
      </c>
      <c r="DN43" s="97">
        <f t="shared" si="47"/>
        <v>0</v>
      </c>
      <c r="DO43" s="107">
        <f t="shared" si="47"/>
        <v>0</v>
      </c>
      <c r="DP43" s="207"/>
      <c r="DQ43" s="208"/>
      <c r="DR43" s="209"/>
    </row>
  </sheetData>
  <sheetProtection algorithmName="SHA-512" hashValue="dh0hPrUxFD3y28QoV4LIo49yIFFjtpGR1/UfGdFbxjjgG4YatnE14eqUU6C073HZz/v6CfDSplv3ItySrwHl9A==" saltValue="0hmkXoO9eAZ0umTBLP28jQ==" spinCount="100000" sheet="1" objects="1" scenarios="1"/>
  <mergeCells count="1391">
    <mergeCell ref="AO33:AO35"/>
    <mergeCell ref="N12:N13"/>
    <mergeCell ref="AT41:AT42"/>
    <mergeCell ref="AS41:AS42"/>
    <mergeCell ref="BC41:BC42"/>
    <mergeCell ref="BE41:BE42"/>
    <mergeCell ref="AW41:AW42"/>
    <mergeCell ref="BB41:BB42"/>
    <mergeCell ref="AE30:AE31"/>
    <mergeCell ref="W30:W31"/>
    <mergeCell ref="S30:S31"/>
    <mergeCell ref="S24:S26"/>
    <mergeCell ref="P21:Z21"/>
    <mergeCell ref="AD24:AD26"/>
    <mergeCell ref="AB27:AB28"/>
    <mergeCell ref="AB24:AB26"/>
    <mergeCell ref="W22:W23"/>
    <mergeCell ref="Q30:Q31"/>
    <mergeCell ref="P29:Z29"/>
    <mergeCell ref="Q27:Q28"/>
    <mergeCell ref="AJ33:AJ35"/>
    <mergeCell ref="W33:W35"/>
    <mergeCell ref="AE24:AE26"/>
    <mergeCell ref="Q41:Q42"/>
    <mergeCell ref="Q39:Q40"/>
    <mergeCell ref="AC39:AC40"/>
    <mergeCell ref="AL41:AL42"/>
    <mergeCell ref="AX41:AX42"/>
    <mergeCell ref="AK39:AK40"/>
    <mergeCell ref="AN41:AN42"/>
    <mergeCell ref="AR41:AR42"/>
    <mergeCell ref="AQ41:AQ42"/>
    <mergeCell ref="BG39:BG40"/>
    <mergeCell ref="J41:J42"/>
    <mergeCell ref="P39:P40"/>
    <mergeCell ref="J39:J40"/>
    <mergeCell ref="P41:P42"/>
    <mergeCell ref="AC41:AC42"/>
    <mergeCell ref="AB41:AB42"/>
    <mergeCell ref="K41:K42"/>
    <mergeCell ref="N41:N42"/>
    <mergeCell ref="AI39:AI40"/>
    <mergeCell ref="A41:A42"/>
    <mergeCell ref="R39:R40"/>
    <mergeCell ref="C41:C42"/>
    <mergeCell ref="AF39:AF40"/>
    <mergeCell ref="AF41:AF42"/>
    <mergeCell ref="AH41:AH42"/>
    <mergeCell ref="AH39:AH40"/>
    <mergeCell ref="AP39:AP40"/>
    <mergeCell ref="AR39:AR40"/>
    <mergeCell ref="AG41:AG42"/>
    <mergeCell ref="AI41:AI42"/>
    <mergeCell ref="AL39:AL40"/>
    <mergeCell ref="AZ41:AZ42"/>
    <mergeCell ref="A39:A40"/>
    <mergeCell ref="L41:L42"/>
    <mergeCell ref="H41:H42"/>
    <mergeCell ref="AU41:AU42"/>
    <mergeCell ref="AV41:AV42"/>
    <mergeCell ref="AP41:AP42"/>
    <mergeCell ref="C39:C40"/>
    <mergeCell ref="S39:S40"/>
    <mergeCell ref="B41:B42"/>
    <mergeCell ref="M41:M42"/>
    <mergeCell ref="G41:G42"/>
    <mergeCell ref="I41:I42"/>
    <mergeCell ref="I39:I40"/>
    <mergeCell ref="AZ39:AZ40"/>
    <mergeCell ref="AJ41:AJ42"/>
    <mergeCell ref="AK41:AK42"/>
    <mergeCell ref="W41:W42"/>
    <mergeCell ref="AO39:AO40"/>
    <mergeCell ref="AO41:AO42"/>
    <mergeCell ref="AW39:AW40"/>
    <mergeCell ref="E41:E42"/>
    <mergeCell ref="F41:F42"/>
    <mergeCell ref="E39:E40"/>
    <mergeCell ref="F39:F40"/>
    <mergeCell ref="AS39:AS40"/>
    <mergeCell ref="AO37:AO38"/>
    <mergeCell ref="AR37:AR38"/>
    <mergeCell ref="BN39:BN40"/>
    <mergeCell ref="BQ37:BQ38"/>
    <mergeCell ref="BH39:BH40"/>
    <mergeCell ref="BI39:BI40"/>
    <mergeCell ref="BJ39:BJ40"/>
    <mergeCell ref="BD39:BD40"/>
    <mergeCell ref="BP39:BP40"/>
    <mergeCell ref="H39:H40"/>
    <mergeCell ref="G39:G40"/>
    <mergeCell ref="N39:N40"/>
    <mergeCell ref="AJ39:AJ40"/>
    <mergeCell ref="BO41:BO42"/>
    <mergeCell ref="BB39:BB40"/>
    <mergeCell ref="BM39:BM40"/>
    <mergeCell ref="BO39:BO40"/>
    <mergeCell ref="BF41:BF42"/>
    <mergeCell ref="BD41:BD42"/>
    <mergeCell ref="BG41:BG42"/>
    <mergeCell ref="BL41:BL42"/>
    <mergeCell ref="BA41:BA42"/>
    <mergeCell ref="BL39:BL40"/>
    <mergeCell ref="BH41:BH42"/>
    <mergeCell ref="BI41:BI42"/>
    <mergeCell ref="BJ41:BJ42"/>
    <mergeCell ref="D41:D42"/>
    <mergeCell ref="V41:V42"/>
    <mergeCell ref="T41:T42"/>
    <mergeCell ref="AW33:AW35"/>
    <mergeCell ref="AX33:AX35"/>
    <mergeCell ref="AT33:AT35"/>
    <mergeCell ref="D37:D38"/>
    <mergeCell ref="Q37:Q38"/>
    <mergeCell ref="E37:E38"/>
    <mergeCell ref="F37:F38"/>
    <mergeCell ref="R41:R42"/>
    <mergeCell ref="S41:S42"/>
    <mergeCell ref="T39:T40"/>
    <mergeCell ref="W39:W40"/>
    <mergeCell ref="D39:D40"/>
    <mergeCell ref="E33:E35"/>
    <mergeCell ref="AV37:AV38"/>
    <mergeCell ref="M39:M40"/>
    <mergeCell ref="AL37:AL38"/>
    <mergeCell ref="AL33:AL35"/>
    <mergeCell ref="AJ37:AJ38"/>
    <mergeCell ref="AH37:AH38"/>
    <mergeCell ref="AE37:AE38"/>
    <mergeCell ref="T37:T38"/>
    <mergeCell ref="X39:X40"/>
    <mergeCell ref="AT37:AT38"/>
    <mergeCell ref="J37:J38"/>
    <mergeCell ref="S37:S38"/>
    <mergeCell ref="AI37:AI38"/>
    <mergeCell ref="AQ39:AQ40"/>
    <mergeCell ref="AT39:AT40"/>
    <mergeCell ref="AX39:AX40"/>
    <mergeCell ref="AO4:AO5"/>
    <mergeCell ref="AR12:AR14"/>
    <mergeCell ref="AN7:AX7"/>
    <mergeCell ref="AW4:AW5"/>
    <mergeCell ref="AV8:AX8"/>
    <mergeCell ref="AN9:AX9"/>
    <mergeCell ref="AR24:AR26"/>
    <mergeCell ref="AQ24:AQ26"/>
    <mergeCell ref="AU24:AU26"/>
    <mergeCell ref="AR33:AR35"/>
    <mergeCell ref="AU33:AU35"/>
    <mergeCell ref="AW30:AW31"/>
    <mergeCell ref="AX30:AX31"/>
    <mergeCell ref="AP37:AP38"/>
    <mergeCell ref="AT27:AT28"/>
    <mergeCell ref="AV27:AV28"/>
    <mergeCell ref="AU37:AU38"/>
    <mergeCell ref="AN22:AN23"/>
    <mergeCell ref="AO19:AO20"/>
    <mergeCell ref="AS19:AS20"/>
    <mergeCell ref="AN19:AN20"/>
    <mergeCell ref="AN37:AN38"/>
    <mergeCell ref="AT19:AT20"/>
    <mergeCell ref="AW19:AW20"/>
    <mergeCell ref="AW27:AW28"/>
    <mergeCell ref="AR27:AR28"/>
    <mergeCell ref="AO24:AO26"/>
    <mergeCell ref="AU22:AU23"/>
    <mergeCell ref="AS22:AS23"/>
    <mergeCell ref="AO27:AO28"/>
    <mergeCell ref="AN29:AX29"/>
    <mergeCell ref="AQ27:AQ28"/>
    <mergeCell ref="A1:N1"/>
    <mergeCell ref="A2:N2"/>
    <mergeCell ref="A4:A5"/>
    <mergeCell ref="B4:B5"/>
    <mergeCell ref="E4:E5"/>
    <mergeCell ref="F4:J4"/>
    <mergeCell ref="K4:K5"/>
    <mergeCell ref="L4:L5"/>
    <mergeCell ref="A3:N3"/>
    <mergeCell ref="C4:C5"/>
    <mergeCell ref="M4:M5"/>
    <mergeCell ref="U24:U26"/>
    <mergeCell ref="Q24:Q26"/>
    <mergeCell ref="AB7:AL7"/>
    <mergeCell ref="AB11:AL11"/>
    <mergeCell ref="AC12:AC14"/>
    <mergeCell ref="AF22:AF23"/>
    <mergeCell ref="AK16:AK17"/>
    <mergeCell ref="AL16:AL17"/>
    <mergeCell ref="AF16:AF17"/>
    <mergeCell ref="AC2:AL2"/>
    <mergeCell ref="AJ8:AL8"/>
    <mergeCell ref="AF24:AF26"/>
    <mergeCell ref="P9:Z9"/>
    <mergeCell ref="C24:C26"/>
    <mergeCell ref="Y16:Y17"/>
    <mergeCell ref="Z16:Z17"/>
    <mergeCell ref="X22:X23"/>
    <mergeCell ref="Y22:Y23"/>
    <mergeCell ref="Y19:Y20"/>
    <mergeCell ref="AC22:AC23"/>
    <mergeCell ref="AF19:AF20"/>
    <mergeCell ref="I12:I14"/>
    <mergeCell ref="B12:B14"/>
    <mergeCell ref="I19:I20"/>
    <mergeCell ref="C16:C17"/>
    <mergeCell ref="T12:T14"/>
    <mergeCell ref="J22:J23"/>
    <mergeCell ref="I22:I23"/>
    <mergeCell ref="M19:M20"/>
    <mergeCell ref="X6:Z6"/>
    <mergeCell ref="A9:N9"/>
    <mergeCell ref="S16:S17"/>
    <mergeCell ref="R16:R17"/>
    <mergeCell ref="F16:F17"/>
    <mergeCell ref="M22:M23"/>
    <mergeCell ref="A21:N21"/>
    <mergeCell ref="A19:A20"/>
    <mergeCell ref="L6:N6"/>
    <mergeCell ref="A16:A17"/>
    <mergeCell ref="B16:B17"/>
    <mergeCell ref="T19:T20"/>
    <mergeCell ref="D22:D23"/>
    <mergeCell ref="C22:C23"/>
    <mergeCell ref="Z19:Z20"/>
    <mergeCell ref="B22:B23"/>
    <mergeCell ref="D16:D17"/>
    <mergeCell ref="W12:W14"/>
    <mergeCell ref="A22:A23"/>
    <mergeCell ref="A12:A14"/>
    <mergeCell ref="A15:N15"/>
    <mergeCell ref="G19:G20"/>
    <mergeCell ref="J19:J20"/>
    <mergeCell ref="E22:E23"/>
    <mergeCell ref="Q2:Z2"/>
    <mergeCell ref="AI24:AI26"/>
    <mergeCell ref="AG24:AG26"/>
    <mergeCell ref="AH24:AH26"/>
    <mergeCell ref="AG22:AG23"/>
    <mergeCell ref="AI22:AI23"/>
    <mergeCell ref="AE19:AE20"/>
    <mergeCell ref="AG19:AG20"/>
    <mergeCell ref="AI19:AI20"/>
    <mergeCell ref="AH19:AH20"/>
    <mergeCell ref="R12:R14"/>
    <mergeCell ref="S22:S23"/>
    <mergeCell ref="R22:R23"/>
    <mergeCell ref="M12:M14"/>
    <mergeCell ref="X16:X17"/>
    <mergeCell ref="Z22:Z23"/>
    <mergeCell ref="P12:P14"/>
    <mergeCell ref="X8:Z8"/>
    <mergeCell ref="P11:Z11"/>
    <mergeCell ref="W19:W20"/>
    <mergeCell ref="V24:V26"/>
    <mergeCell ref="T24:T26"/>
    <mergeCell ref="Q22:Q23"/>
    <mergeCell ref="S19:S20"/>
    <mergeCell ref="P19:P20"/>
    <mergeCell ref="AC3:AL3"/>
    <mergeCell ref="AB4:AB5"/>
    <mergeCell ref="AL4:AL5"/>
    <mergeCell ref="Q3:Z3"/>
    <mergeCell ref="Z4:Z5"/>
    <mergeCell ref="R4:V4"/>
    <mergeCell ref="AK4:AK5"/>
    <mergeCell ref="E16:E17"/>
    <mergeCell ref="M27:M28"/>
    <mergeCell ref="K27:K28"/>
    <mergeCell ref="Z27:Z28"/>
    <mergeCell ref="E24:E26"/>
    <mergeCell ref="F24:F26"/>
    <mergeCell ref="H24:H26"/>
    <mergeCell ref="T22:T23"/>
    <mergeCell ref="L27:L28"/>
    <mergeCell ref="I27:I28"/>
    <mergeCell ref="F22:F23"/>
    <mergeCell ref="J24:J26"/>
    <mergeCell ref="W24:W26"/>
    <mergeCell ref="V27:V28"/>
    <mergeCell ref="R24:R26"/>
    <mergeCell ref="S27:S28"/>
    <mergeCell ref="L22:L23"/>
    <mergeCell ref="N22:N23"/>
    <mergeCell ref="N24:N26"/>
    <mergeCell ref="K19:K20"/>
    <mergeCell ref="Q19:Q20"/>
    <mergeCell ref="R19:R20"/>
    <mergeCell ref="L24:L26"/>
    <mergeCell ref="M24:M26"/>
    <mergeCell ref="H22:H23"/>
    <mergeCell ref="K24:K26"/>
    <mergeCell ref="P22:P23"/>
    <mergeCell ref="P24:P26"/>
    <mergeCell ref="Z24:Z26"/>
    <mergeCell ref="H16:H17"/>
    <mergeCell ref="L16:L17"/>
    <mergeCell ref="M16:M17"/>
    <mergeCell ref="BH4:BH5"/>
    <mergeCell ref="AZ4:AZ5"/>
    <mergeCell ref="BA4:BA5"/>
    <mergeCell ref="BH6:BJ6"/>
    <mergeCell ref="BC12:BC14"/>
    <mergeCell ref="BD12:BD14"/>
    <mergeCell ref="AH12:AH14"/>
    <mergeCell ref="AF12:AF14"/>
    <mergeCell ref="AD12:AD14"/>
    <mergeCell ref="Q12:Q14"/>
    <mergeCell ref="AB12:AB14"/>
    <mergeCell ref="AG12:AG14"/>
    <mergeCell ref="AE12:AE14"/>
    <mergeCell ref="Y4:Y5"/>
    <mergeCell ref="U12:U14"/>
    <mergeCell ref="Q4:Q5"/>
    <mergeCell ref="X4:X5"/>
    <mergeCell ref="W4:W5"/>
    <mergeCell ref="S12:S14"/>
    <mergeCell ref="AB9:AL9"/>
    <mergeCell ref="AJ6:AL6"/>
    <mergeCell ref="BG4:BG5"/>
    <mergeCell ref="BH8:BJ8"/>
    <mergeCell ref="AZ9:BJ9"/>
    <mergeCell ref="BB12:BB14"/>
    <mergeCell ref="AZ12:AZ14"/>
    <mergeCell ref="AP4:AT4"/>
    <mergeCell ref="AU4:AU5"/>
    <mergeCell ref="AN11:AX11"/>
    <mergeCell ref="AN12:AN14"/>
    <mergeCell ref="AC4:AC5"/>
    <mergeCell ref="AS12:AS14"/>
    <mergeCell ref="A37:A38"/>
    <mergeCell ref="I37:I38"/>
    <mergeCell ref="S33:S35"/>
    <mergeCell ref="U37:U38"/>
    <mergeCell ref="V37:V38"/>
    <mergeCell ref="U33:U35"/>
    <mergeCell ref="V30:V31"/>
    <mergeCell ref="Y30:Y31"/>
    <mergeCell ref="A33:A35"/>
    <mergeCell ref="B27:B28"/>
    <mergeCell ref="H27:H28"/>
    <mergeCell ref="A30:A31"/>
    <mergeCell ref="B30:B31"/>
    <mergeCell ref="X33:X35"/>
    <mergeCell ref="U30:U31"/>
    <mergeCell ref="N33:N35"/>
    <mergeCell ref="N30:N31"/>
    <mergeCell ref="F27:F28"/>
    <mergeCell ref="W27:W28"/>
    <mergeCell ref="N27:N28"/>
    <mergeCell ref="P27:P28"/>
    <mergeCell ref="Y27:Y28"/>
    <mergeCell ref="T30:T31"/>
    <mergeCell ref="T33:T35"/>
    <mergeCell ref="I33:I35"/>
    <mergeCell ref="J33:J35"/>
    <mergeCell ref="G33:G35"/>
    <mergeCell ref="D33:D35"/>
    <mergeCell ref="I30:I31"/>
    <mergeCell ref="C37:C38"/>
    <mergeCell ref="C27:C28"/>
    <mergeCell ref="M37:M38"/>
    <mergeCell ref="P4:P5"/>
    <mergeCell ref="N4:N5"/>
    <mergeCell ref="D4:D5"/>
    <mergeCell ref="D30:D31"/>
    <mergeCell ref="J12:J14"/>
    <mergeCell ref="K12:K14"/>
    <mergeCell ref="P16:P17"/>
    <mergeCell ref="D19:D20"/>
    <mergeCell ref="K22:K23"/>
    <mergeCell ref="P7:Z7"/>
    <mergeCell ref="G16:G17"/>
    <mergeCell ref="Q16:Q17"/>
    <mergeCell ref="T16:T17"/>
    <mergeCell ref="U16:U17"/>
    <mergeCell ref="A7:N7"/>
    <mergeCell ref="R27:R28"/>
    <mergeCell ref="X27:X28"/>
    <mergeCell ref="X24:X26"/>
    <mergeCell ref="Y24:Y26"/>
    <mergeCell ref="P30:P31"/>
    <mergeCell ref="R30:R31"/>
    <mergeCell ref="A29:N29"/>
    <mergeCell ref="D27:D28"/>
    <mergeCell ref="A24:A26"/>
    <mergeCell ref="B19:B20"/>
    <mergeCell ref="G22:G23"/>
    <mergeCell ref="C19:C20"/>
    <mergeCell ref="L19:L20"/>
    <mergeCell ref="V12:V14"/>
    <mergeCell ref="V22:V23"/>
    <mergeCell ref="A27:A28"/>
    <mergeCell ref="D24:D26"/>
    <mergeCell ref="B24:B26"/>
    <mergeCell ref="G24:G26"/>
    <mergeCell ref="X19:X20"/>
    <mergeCell ref="P15:Z15"/>
    <mergeCell ref="V19:V20"/>
    <mergeCell ref="F19:F20"/>
    <mergeCell ref="E27:E28"/>
    <mergeCell ref="J27:J28"/>
    <mergeCell ref="G27:G28"/>
    <mergeCell ref="AG27:AG28"/>
    <mergeCell ref="T27:T28"/>
    <mergeCell ref="AK33:AK35"/>
    <mergeCell ref="AH33:AH35"/>
    <mergeCell ref="Q33:Q35"/>
    <mergeCell ref="R33:R35"/>
    <mergeCell ref="AB33:AB35"/>
    <mergeCell ref="AC33:AC35"/>
    <mergeCell ref="AE33:AE35"/>
    <mergeCell ref="AC30:AC31"/>
    <mergeCell ref="AD30:AD31"/>
    <mergeCell ref="V33:V35"/>
    <mergeCell ref="Y33:Y35"/>
    <mergeCell ref="U27:U28"/>
    <mergeCell ref="AB22:AB23"/>
    <mergeCell ref="E19:E20"/>
    <mergeCell ref="U19:U20"/>
    <mergeCell ref="H19:H20"/>
    <mergeCell ref="N19:N20"/>
    <mergeCell ref="AD19:AD20"/>
    <mergeCell ref="I24:I26"/>
    <mergeCell ref="AJ27:AJ28"/>
    <mergeCell ref="AJ24:AJ26"/>
    <mergeCell ref="B39:B40"/>
    <mergeCell ref="B37:B38"/>
    <mergeCell ref="B33:B35"/>
    <mergeCell ref="K33:K35"/>
    <mergeCell ref="AD41:AD42"/>
    <mergeCell ref="AE41:AE42"/>
    <mergeCell ref="Z41:Z42"/>
    <mergeCell ref="Y39:Y40"/>
    <mergeCell ref="Z39:Z40"/>
    <mergeCell ref="Z37:Z38"/>
    <mergeCell ref="X30:X31"/>
    <mergeCell ref="W37:W38"/>
    <mergeCell ref="Y37:Y38"/>
    <mergeCell ref="X41:X42"/>
    <mergeCell ref="Y41:Y42"/>
    <mergeCell ref="X37:X38"/>
    <mergeCell ref="R37:R38"/>
    <mergeCell ref="V39:V40"/>
    <mergeCell ref="U41:U42"/>
    <mergeCell ref="U39:U40"/>
    <mergeCell ref="AD33:AD35"/>
    <mergeCell ref="P33:P35"/>
    <mergeCell ref="L30:L31"/>
    <mergeCell ref="M30:M31"/>
    <mergeCell ref="L39:L40"/>
    <mergeCell ref="L33:L35"/>
    <mergeCell ref="K39:K40"/>
    <mergeCell ref="J30:J31"/>
    <mergeCell ref="K30:K31"/>
    <mergeCell ref="F30:F31"/>
    <mergeCell ref="AB30:AB31"/>
    <mergeCell ref="M33:M35"/>
    <mergeCell ref="AL24:AL26"/>
    <mergeCell ref="AI27:AI28"/>
    <mergeCell ref="AH27:AH28"/>
    <mergeCell ref="AE27:AE28"/>
    <mergeCell ref="AK24:AK26"/>
    <mergeCell ref="AI33:AI35"/>
    <mergeCell ref="AB29:AL29"/>
    <mergeCell ref="AC24:AC26"/>
    <mergeCell ref="AD27:AD28"/>
    <mergeCell ref="AC27:AC28"/>
    <mergeCell ref="AF27:AF28"/>
    <mergeCell ref="U22:U23"/>
    <mergeCell ref="P37:P38"/>
    <mergeCell ref="AF37:AF38"/>
    <mergeCell ref="AG39:AG40"/>
    <mergeCell ref="AB39:AB40"/>
    <mergeCell ref="AD39:AD40"/>
    <mergeCell ref="AE39:AE40"/>
    <mergeCell ref="AJ30:AJ31"/>
    <mergeCell ref="AB37:AB38"/>
    <mergeCell ref="AC37:AC38"/>
    <mergeCell ref="AP30:AP31"/>
    <mergeCell ref="AN27:AN28"/>
    <mergeCell ref="AT22:AT23"/>
    <mergeCell ref="BF39:BF40"/>
    <mergeCell ref="BB33:BB35"/>
    <mergeCell ref="BD24:BD26"/>
    <mergeCell ref="AZ30:AZ31"/>
    <mergeCell ref="AQ30:AQ31"/>
    <mergeCell ref="AW37:AW38"/>
    <mergeCell ref="AQ33:AQ35"/>
    <mergeCell ref="AP33:AP35"/>
    <mergeCell ref="AU30:AU31"/>
    <mergeCell ref="AX37:AX38"/>
    <mergeCell ref="AS30:AS31"/>
    <mergeCell ref="AU39:AU40"/>
    <mergeCell ref="BE39:BE40"/>
    <mergeCell ref="BA39:BA40"/>
    <mergeCell ref="BC37:BC38"/>
    <mergeCell ref="AV39:AV40"/>
    <mergeCell ref="AV33:AV35"/>
    <mergeCell ref="AN33:AN35"/>
    <mergeCell ref="AN39:AN40"/>
    <mergeCell ref="AV30:AV31"/>
    <mergeCell ref="BF24:BF26"/>
    <mergeCell ref="BC39:BC40"/>
    <mergeCell ref="AV22:AV23"/>
    <mergeCell ref="AX27:AX28"/>
    <mergeCell ref="AO22:AO23"/>
    <mergeCell ref="AN24:AN26"/>
    <mergeCell ref="BE33:BE35"/>
    <mergeCell ref="BF37:BF38"/>
    <mergeCell ref="BB22:BB23"/>
    <mergeCell ref="BA2:BJ2"/>
    <mergeCell ref="BA3:BJ3"/>
    <mergeCell ref="BJ4:BJ5"/>
    <mergeCell ref="BB4:BF4"/>
    <mergeCell ref="BF19:BF20"/>
    <mergeCell ref="BM22:BM23"/>
    <mergeCell ref="BO24:BO26"/>
    <mergeCell ref="BU4:BU5"/>
    <mergeCell ref="BL15:BV15"/>
    <mergeCell ref="BL19:BL20"/>
    <mergeCell ref="AW22:AW23"/>
    <mergeCell ref="AX22:AX23"/>
    <mergeCell ref="BE16:BE17"/>
    <mergeCell ref="AO2:AX2"/>
    <mergeCell ref="AO3:AX3"/>
    <mergeCell ref="AU19:AU20"/>
    <mergeCell ref="AT12:AT14"/>
    <mergeCell ref="AU12:AU14"/>
    <mergeCell ref="AP12:AP14"/>
    <mergeCell ref="BM2:BV2"/>
    <mergeCell ref="BM3:BV3"/>
    <mergeCell ref="BT4:BT5"/>
    <mergeCell ref="BV4:BV5"/>
    <mergeCell ref="BM4:BM5"/>
    <mergeCell ref="BN4:BR4"/>
    <mergeCell ref="BS4:BS5"/>
    <mergeCell ref="BN22:BN23"/>
    <mergeCell ref="BL24:BL26"/>
    <mergeCell ref="BC22:BC23"/>
    <mergeCell ref="BM19:BM20"/>
    <mergeCell ref="BV24:BV26"/>
    <mergeCell ref="BL9:BV9"/>
    <mergeCell ref="BA33:BA35"/>
    <mergeCell ref="BM12:BM14"/>
    <mergeCell ref="BL16:BL17"/>
    <mergeCell ref="BM16:BM17"/>
    <mergeCell ref="BR16:BR17"/>
    <mergeCell ref="BN19:BN20"/>
    <mergeCell ref="BH22:BH23"/>
    <mergeCell ref="BL7:BV7"/>
    <mergeCell ref="BQ27:BQ28"/>
    <mergeCell ref="BL27:BL28"/>
    <mergeCell ref="BL33:BL35"/>
    <mergeCell ref="BL30:BL31"/>
    <mergeCell ref="BC30:BC31"/>
    <mergeCell ref="BS16:BS17"/>
    <mergeCell ref="BS22:BS23"/>
    <mergeCell ref="BH19:BH20"/>
    <mergeCell ref="BR19:BR20"/>
    <mergeCell ref="BA19:BA20"/>
    <mergeCell ref="BA24:BA26"/>
    <mergeCell ref="BG19:BG20"/>
    <mergeCell ref="BA27:BA28"/>
    <mergeCell ref="BB27:BB28"/>
    <mergeCell ref="AZ24:AZ26"/>
    <mergeCell ref="BH27:BH28"/>
    <mergeCell ref="BI27:BI28"/>
    <mergeCell ref="BD27:BD28"/>
    <mergeCell ref="BJ27:BJ28"/>
    <mergeCell ref="BE24:BE26"/>
    <mergeCell ref="BH24:BH26"/>
    <mergeCell ref="BJ24:BJ26"/>
    <mergeCell ref="BI24:BI26"/>
    <mergeCell ref="BF27:BF28"/>
    <mergeCell ref="BC27:BC28"/>
    <mergeCell ref="BE27:BE28"/>
    <mergeCell ref="BT6:BV6"/>
    <mergeCell ref="BF12:BF14"/>
    <mergeCell ref="BG16:BG17"/>
    <mergeCell ref="BG24:BG26"/>
    <mergeCell ref="BG22:BG23"/>
    <mergeCell ref="BE22:BE23"/>
    <mergeCell ref="BD22:BD23"/>
    <mergeCell ref="AZ15:BJ15"/>
    <mergeCell ref="BF16:BF17"/>
    <mergeCell ref="BC16:BC17"/>
    <mergeCell ref="AZ22:AZ23"/>
    <mergeCell ref="AZ11:BJ11"/>
    <mergeCell ref="BA37:BA38"/>
    <mergeCell ref="BD30:BD31"/>
    <mergeCell ref="BB37:BB38"/>
    <mergeCell ref="BA30:BA31"/>
    <mergeCell ref="BJ22:BJ23"/>
    <mergeCell ref="BB24:BB26"/>
    <mergeCell ref="BC24:BC26"/>
    <mergeCell ref="BF30:BF31"/>
    <mergeCell ref="BF33:BF35"/>
    <mergeCell ref="BH30:BH31"/>
    <mergeCell ref="BI37:BI38"/>
    <mergeCell ref="BH33:BH35"/>
    <mergeCell ref="BD37:BD38"/>
    <mergeCell ref="BL22:BL23"/>
    <mergeCell ref="BN24:BN26"/>
    <mergeCell ref="BG27:BG28"/>
    <mergeCell ref="BN37:BN38"/>
    <mergeCell ref="BG30:BG31"/>
    <mergeCell ref="BG33:BG35"/>
    <mergeCell ref="BN30:BN31"/>
    <mergeCell ref="AZ29:BJ29"/>
    <mergeCell ref="BL37:BL38"/>
    <mergeCell ref="AZ37:AZ38"/>
    <mergeCell ref="AZ33:AZ35"/>
    <mergeCell ref="BI33:BI35"/>
    <mergeCell ref="BJ30:BJ31"/>
    <mergeCell ref="BJ33:BJ35"/>
    <mergeCell ref="BE30:BE31"/>
    <mergeCell ref="BC33:BC35"/>
    <mergeCell ref="BI30:BI31"/>
    <mergeCell ref="BI22:BI23"/>
    <mergeCell ref="AZ27:AZ28"/>
    <mergeCell ref="BY2:CH2"/>
    <mergeCell ref="BY3:CH3"/>
    <mergeCell ref="CF4:CF5"/>
    <mergeCell ref="CH4:CH5"/>
    <mergeCell ref="CE4:CE5"/>
    <mergeCell ref="BT8:BV8"/>
    <mergeCell ref="BT16:BT17"/>
    <mergeCell ref="BU16:BU17"/>
    <mergeCell ref="BV16:BV17"/>
    <mergeCell ref="CA16:CA17"/>
    <mergeCell ref="CB16:CB17"/>
    <mergeCell ref="CB12:CB14"/>
    <mergeCell ref="BL21:BV21"/>
    <mergeCell ref="BY16:BY17"/>
    <mergeCell ref="BX4:BX5"/>
    <mergeCell ref="BY12:BY14"/>
    <mergeCell ref="BX11:CH11"/>
    <mergeCell ref="BY4:BY5"/>
    <mergeCell ref="BZ4:CD4"/>
    <mergeCell ref="BZ12:BZ14"/>
    <mergeCell ref="BM30:BM31"/>
    <mergeCell ref="BO30:BO31"/>
    <mergeCell ref="BV30:BV31"/>
    <mergeCell ref="BY30:BY31"/>
    <mergeCell ref="CG41:CG42"/>
    <mergeCell ref="BY37:BY38"/>
    <mergeCell ref="CF16:CF17"/>
    <mergeCell ref="CA30:CA31"/>
    <mergeCell ref="CA19:CA20"/>
    <mergeCell ref="CB19:CB20"/>
    <mergeCell ref="CC16:CC17"/>
    <mergeCell ref="CG16:CG17"/>
    <mergeCell ref="CE19:CE20"/>
    <mergeCell ref="CC22:CC23"/>
    <mergeCell ref="BX24:BX26"/>
    <mergeCell ref="BZ30:BZ31"/>
    <mergeCell ref="BY27:BY28"/>
    <mergeCell ref="BZ24:BZ26"/>
    <mergeCell ref="BR27:BR28"/>
    <mergeCell ref="BQ30:BQ31"/>
    <mergeCell ref="BP41:BP42"/>
    <mergeCell ref="BQ41:BQ42"/>
    <mergeCell ref="BR41:BR42"/>
    <mergeCell ref="CD37:CD38"/>
    <mergeCell ref="BZ41:BZ42"/>
    <mergeCell ref="CA41:CA42"/>
    <mergeCell ref="CB41:CB42"/>
    <mergeCell ref="BY41:BY42"/>
    <mergeCell ref="CE39:CE40"/>
    <mergeCell ref="BX41:BX42"/>
    <mergeCell ref="BT39:BT40"/>
    <mergeCell ref="CR6:CT6"/>
    <mergeCell ref="CJ7:CT7"/>
    <mergeCell ref="CK12:CK14"/>
    <mergeCell ref="CL12:CL14"/>
    <mergeCell ref="CW19:CW20"/>
    <mergeCell ref="CQ12:CQ14"/>
    <mergeCell ref="CV16:CV17"/>
    <mergeCell ref="CQ16:CQ17"/>
    <mergeCell ref="CV7:DF7"/>
    <mergeCell ref="BL29:BV29"/>
    <mergeCell ref="CK41:CK42"/>
    <mergeCell ref="CD41:CD42"/>
    <mergeCell ref="BX39:BX40"/>
    <mergeCell ref="BS39:BS40"/>
    <mergeCell ref="BQ39:BQ40"/>
    <mergeCell ref="BM41:BM42"/>
    <mergeCell ref="CF41:CF42"/>
    <mergeCell ref="CL41:CL42"/>
    <mergeCell ref="CE41:CE42"/>
    <mergeCell ref="BN41:BN42"/>
    <mergeCell ref="BT41:BT42"/>
    <mergeCell ref="CJ39:CJ40"/>
    <mergeCell ref="CB33:CB35"/>
    <mergeCell ref="CE37:CE38"/>
    <mergeCell ref="BX33:BX35"/>
    <mergeCell ref="CB39:CB40"/>
    <mergeCell ref="CF39:CF40"/>
    <mergeCell ref="CH39:CH40"/>
    <mergeCell ref="BR39:BR40"/>
    <mergeCell ref="BT33:BT35"/>
    <mergeCell ref="BU33:BU35"/>
    <mergeCell ref="BT30:BT31"/>
    <mergeCell ref="CJ29:CT29"/>
    <mergeCell ref="CN37:CN38"/>
    <mergeCell ref="CS39:CS40"/>
    <mergeCell ref="CT39:CT40"/>
    <mergeCell ref="CN41:CN42"/>
    <mergeCell ref="CO41:CO42"/>
    <mergeCell ref="CM41:CM42"/>
    <mergeCell ref="CL39:CL40"/>
    <mergeCell ref="CW2:DF2"/>
    <mergeCell ref="CW3:DF3"/>
    <mergeCell ref="CX19:CX20"/>
    <mergeCell ref="DF4:DF5"/>
    <mergeCell ref="DC4:DC5"/>
    <mergeCell ref="CV11:DF11"/>
    <mergeCell ref="DD6:DF6"/>
    <mergeCell ref="CW4:CW5"/>
    <mergeCell ref="DC12:DC14"/>
    <mergeCell ref="DA12:DA14"/>
    <mergeCell ref="DC19:DC20"/>
    <mergeCell ref="CZ19:CZ20"/>
    <mergeCell ref="CY16:CY17"/>
    <mergeCell ref="CZ16:CZ17"/>
    <mergeCell ref="DB16:DB17"/>
    <mergeCell ref="DC16:DC17"/>
    <mergeCell ref="CK2:CT2"/>
    <mergeCell ref="CK3:CT3"/>
    <mergeCell ref="CK4:CK5"/>
    <mergeCell ref="CL4:CP4"/>
    <mergeCell ref="CT4:CT5"/>
    <mergeCell ref="CQ4:CQ5"/>
    <mergeCell ref="CR4:CR5"/>
    <mergeCell ref="CS4:CS5"/>
    <mergeCell ref="CV9:DF9"/>
    <mergeCell ref="DD4:DD5"/>
    <mergeCell ref="CV4:CV5"/>
    <mergeCell ref="CY41:CY42"/>
    <mergeCell ref="CX41:CX42"/>
    <mergeCell ref="CS27:CS28"/>
    <mergeCell ref="CT27:CT28"/>
    <mergeCell ref="CW22:CW23"/>
    <mergeCell ref="CV22:CV23"/>
    <mergeCell ref="CJ41:CJ42"/>
    <mergeCell ref="CP39:CP40"/>
    <mergeCell ref="CV37:CV38"/>
    <mergeCell ref="CR39:CR40"/>
    <mergeCell ref="CO37:CO38"/>
    <mergeCell ref="CQ30:CQ31"/>
    <mergeCell ref="CZ39:CZ40"/>
    <mergeCell ref="DB41:DB42"/>
    <mergeCell ref="CQ39:CQ40"/>
    <mergeCell ref="CS30:CS31"/>
    <mergeCell ref="CT30:CT31"/>
    <mergeCell ref="CS41:CS42"/>
    <mergeCell ref="CQ37:CQ38"/>
    <mergeCell ref="DD24:DD26"/>
    <mergeCell ref="CQ41:CQ42"/>
    <mergeCell ref="CW39:CW40"/>
    <mergeCell ref="CX39:CX40"/>
    <mergeCell ref="CV41:CV42"/>
    <mergeCell ref="CY12:CY14"/>
    <mergeCell ref="DA19:DA20"/>
    <mergeCell ref="CO39:CO40"/>
    <mergeCell ref="CP37:CP38"/>
    <mergeCell ref="CN39:CN40"/>
    <mergeCell ref="DM22:DM23"/>
    <mergeCell ref="DI22:DI23"/>
    <mergeCell ref="DL19:DL20"/>
    <mergeCell ref="DL22:DL23"/>
    <mergeCell ref="DH21:DR21"/>
    <mergeCell ref="DK22:DK23"/>
    <mergeCell ref="DR22:DR23"/>
    <mergeCell ref="DP19:DP20"/>
    <mergeCell ref="DQ19:DQ20"/>
    <mergeCell ref="DR19:DR20"/>
    <mergeCell ref="CP41:CP42"/>
    <mergeCell ref="CM39:CM40"/>
    <mergeCell ref="CR41:CR42"/>
    <mergeCell ref="CT41:CT42"/>
    <mergeCell ref="CW37:CW38"/>
    <mergeCell ref="CJ16:CJ17"/>
    <mergeCell ref="CK16:CK17"/>
    <mergeCell ref="CV29:DF29"/>
    <mergeCell ref="CZ33:CZ35"/>
    <mergeCell ref="CS19:CS20"/>
    <mergeCell ref="CN19:CN20"/>
    <mergeCell ref="CO19:CO20"/>
    <mergeCell ref="CR19:CR20"/>
    <mergeCell ref="CT22:CT23"/>
    <mergeCell ref="CP22:CP23"/>
    <mergeCell ref="CV33:CV35"/>
    <mergeCell ref="CN22:CN23"/>
    <mergeCell ref="CW41:CW42"/>
    <mergeCell ref="CV39:CV40"/>
    <mergeCell ref="CX24:CX26"/>
    <mergeCell ref="CW24:CW26"/>
    <mergeCell ref="CX37:CX38"/>
    <mergeCell ref="DO24:DO26"/>
    <mergeCell ref="DJ19:DJ20"/>
    <mergeCell ref="DE4:DE5"/>
    <mergeCell ref="DL24:DL26"/>
    <mergeCell ref="DQ4:DQ5"/>
    <mergeCell ref="DP8:DR8"/>
    <mergeCell ref="DP4:DP5"/>
    <mergeCell ref="CX4:DB4"/>
    <mergeCell ref="DH11:DR11"/>
    <mergeCell ref="DI12:DI14"/>
    <mergeCell ref="DO4:DO5"/>
    <mergeCell ref="DF19:DF20"/>
    <mergeCell ref="DF16:DF17"/>
    <mergeCell ref="DJ22:DJ23"/>
    <mergeCell ref="DK24:DK26"/>
    <mergeCell ref="DJ24:DJ26"/>
    <mergeCell ref="DI24:DI26"/>
    <mergeCell ref="DF22:DF23"/>
    <mergeCell ref="DF24:DF26"/>
    <mergeCell ref="DC22:DC23"/>
    <mergeCell ref="DH24:DH26"/>
    <mergeCell ref="DM24:DM26"/>
    <mergeCell ref="CX16:CX17"/>
    <mergeCell ref="DN16:DN17"/>
    <mergeCell ref="DD22:DD23"/>
    <mergeCell ref="DI16:DI17"/>
    <mergeCell ref="DH19:DH20"/>
    <mergeCell ref="DA24:DA26"/>
    <mergeCell ref="DH22:DH23"/>
    <mergeCell ref="DI19:DI20"/>
    <mergeCell ref="DM19:DM20"/>
    <mergeCell ref="DK16:DK17"/>
    <mergeCell ref="DN30:DN31"/>
    <mergeCell ref="DO33:DO35"/>
    <mergeCell ref="DH29:DR29"/>
    <mergeCell ref="DK27:DK28"/>
    <mergeCell ref="DB12:DB14"/>
    <mergeCell ref="CZ12:CZ14"/>
    <mergeCell ref="DA16:DA17"/>
    <mergeCell ref="DL30:DL31"/>
    <mergeCell ref="DI30:DI31"/>
    <mergeCell ref="DB24:DB26"/>
    <mergeCell ref="DE24:DE26"/>
    <mergeCell ref="DB19:DB20"/>
    <mergeCell ref="DE22:DE23"/>
    <mergeCell ref="DC27:DC28"/>
    <mergeCell ref="CZ27:CZ28"/>
    <mergeCell ref="DP22:DP23"/>
    <mergeCell ref="CZ24:CZ26"/>
    <mergeCell ref="DL33:DL35"/>
    <mergeCell ref="DN33:DN35"/>
    <mergeCell ref="DN22:DN23"/>
    <mergeCell ref="DO22:DO23"/>
    <mergeCell ref="DA22:DA23"/>
    <mergeCell ref="DP27:DP28"/>
    <mergeCell ref="DP24:DP26"/>
    <mergeCell ref="DJ16:DJ17"/>
    <mergeCell ref="DL16:DL17"/>
    <mergeCell ref="DN24:DN26"/>
    <mergeCell ref="DQ22:DQ23"/>
    <mergeCell ref="DM16:DM17"/>
    <mergeCell ref="DN19:DN20"/>
    <mergeCell ref="DO19:DO20"/>
    <mergeCell ref="DK19:DK20"/>
    <mergeCell ref="DI2:DR2"/>
    <mergeCell ref="DI3:DR3"/>
    <mergeCell ref="DO16:DO17"/>
    <mergeCell ref="DH15:DR15"/>
    <mergeCell ref="DH16:DH17"/>
    <mergeCell ref="DP16:DP17"/>
    <mergeCell ref="DQ16:DQ17"/>
    <mergeCell ref="DH4:DH5"/>
    <mergeCell ref="DI4:DI5"/>
    <mergeCell ref="DJ4:DN4"/>
    <mergeCell ref="DH9:DR9"/>
    <mergeCell ref="DJ12:DJ14"/>
    <mergeCell ref="DH12:DH14"/>
    <mergeCell ref="DM12:DM14"/>
    <mergeCell ref="DN12:DN14"/>
    <mergeCell ref="DK12:DK14"/>
    <mergeCell ref="DL12:DL14"/>
    <mergeCell ref="DO12:DO14"/>
    <mergeCell ref="DR4:DR5"/>
    <mergeCell ref="DH7:DR7"/>
    <mergeCell ref="DP6:DR6"/>
    <mergeCell ref="DR16:DR17"/>
    <mergeCell ref="K16:K17"/>
    <mergeCell ref="I16:I17"/>
    <mergeCell ref="J16:J17"/>
    <mergeCell ref="DI41:DI42"/>
    <mergeCell ref="DJ41:DJ42"/>
    <mergeCell ref="DK41:DK42"/>
    <mergeCell ref="DI33:DI35"/>
    <mergeCell ref="DJ33:DJ35"/>
    <mergeCell ref="DK33:DK35"/>
    <mergeCell ref="DJ37:DJ38"/>
    <mergeCell ref="DI39:DI40"/>
    <mergeCell ref="DF41:DF42"/>
    <mergeCell ref="DB33:DB35"/>
    <mergeCell ref="DD39:DD40"/>
    <mergeCell ref="CZ37:CZ38"/>
    <mergeCell ref="DC37:DC38"/>
    <mergeCell ref="DB39:DB40"/>
    <mergeCell ref="CZ41:CZ42"/>
    <mergeCell ref="DA41:DA42"/>
    <mergeCell ref="DA39:DA40"/>
    <mergeCell ref="DA37:DA38"/>
    <mergeCell ref="BR37:BR38"/>
    <mergeCell ref="BM37:BM38"/>
    <mergeCell ref="BO37:BO38"/>
    <mergeCell ref="BZ22:BZ23"/>
    <mergeCell ref="DK37:DK38"/>
    <mergeCell ref="DH37:DH38"/>
    <mergeCell ref="AG37:AG38"/>
    <mergeCell ref="AQ37:AQ38"/>
    <mergeCell ref="L37:L38"/>
    <mergeCell ref="DF37:DF38"/>
    <mergeCell ref="DE37:DE38"/>
    <mergeCell ref="N16:N17"/>
    <mergeCell ref="DC24:DC26"/>
    <mergeCell ref="CS22:CS23"/>
    <mergeCell ref="CS24:CS26"/>
    <mergeCell ref="CT24:CT26"/>
    <mergeCell ref="CJ21:CT21"/>
    <mergeCell ref="CJ19:CJ20"/>
    <mergeCell ref="BN33:BN35"/>
    <mergeCell ref="BO33:BO35"/>
    <mergeCell ref="BO27:BO28"/>
    <mergeCell ref="CL24:CL26"/>
    <mergeCell ref="BA12:BA14"/>
    <mergeCell ref="BE12:BE14"/>
    <mergeCell ref="CR24:CR26"/>
    <mergeCell ref="CW33:CW35"/>
    <mergeCell ref="CE33:CE35"/>
    <mergeCell ref="CG33:CG35"/>
    <mergeCell ref="CC27:CC28"/>
    <mergeCell ref="BP33:BP35"/>
    <mergeCell ref="CM27:CM28"/>
    <mergeCell ref="CA24:CA26"/>
    <mergeCell ref="BX27:BX28"/>
    <mergeCell ref="CD30:CD31"/>
    <mergeCell ref="BU24:BU26"/>
    <mergeCell ref="CA12:CA14"/>
    <mergeCell ref="V16:V17"/>
    <mergeCell ref="BS27:BS28"/>
    <mergeCell ref="BV27:BV28"/>
    <mergeCell ref="BV22:BV23"/>
    <mergeCell ref="BR22:BR23"/>
    <mergeCell ref="BP27:BP28"/>
    <mergeCell ref="BP22:BP23"/>
    <mergeCell ref="L8:N8"/>
    <mergeCell ref="D12:D14"/>
    <mergeCell ref="H12:H14"/>
    <mergeCell ref="E12:E14"/>
    <mergeCell ref="F12:F14"/>
    <mergeCell ref="G12:G14"/>
    <mergeCell ref="A11:N11"/>
    <mergeCell ref="C12:C14"/>
    <mergeCell ref="L12:L14"/>
    <mergeCell ref="DD8:DF8"/>
    <mergeCell ref="BS33:BS35"/>
    <mergeCell ref="BQ33:BQ35"/>
    <mergeCell ref="BM33:BM35"/>
    <mergeCell ref="CM24:CM26"/>
    <mergeCell ref="CL27:CL28"/>
    <mergeCell ref="CL30:CL31"/>
    <mergeCell ref="CK27:CK28"/>
    <mergeCell ref="BM27:BM28"/>
    <mergeCell ref="C33:C35"/>
    <mergeCell ref="H30:H31"/>
    <mergeCell ref="C30:C31"/>
    <mergeCell ref="E30:E31"/>
    <mergeCell ref="G30:G31"/>
    <mergeCell ref="DD30:DD31"/>
    <mergeCell ref="AO30:AO31"/>
    <mergeCell ref="DE30:DE31"/>
    <mergeCell ref="BR33:BR35"/>
    <mergeCell ref="CJ27:CJ28"/>
    <mergeCell ref="CX27:CX28"/>
    <mergeCell ref="CW27:CW28"/>
    <mergeCell ref="AK27:AK28"/>
    <mergeCell ref="AL27:AL28"/>
    <mergeCell ref="N37:N38"/>
    <mergeCell ref="AD37:AD38"/>
    <mergeCell ref="AQ22:AQ23"/>
    <mergeCell ref="CM22:CM23"/>
    <mergeCell ref="CK22:CK23"/>
    <mergeCell ref="BY33:BY35"/>
    <mergeCell ref="CA37:CA38"/>
    <mergeCell ref="BZ37:BZ38"/>
    <mergeCell ref="BZ33:BZ35"/>
    <mergeCell ref="CF37:CF38"/>
    <mergeCell ref="CF33:CF35"/>
    <mergeCell ref="CB37:CB38"/>
    <mergeCell ref="BY39:BY40"/>
    <mergeCell ref="BM24:BM26"/>
    <mergeCell ref="BY24:BY26"/>
    <mergeCell ref="CB27:CB28"/>
    <mergeCell ref="CC30:CC31"/>
    <mergeCell ref="Z33:Z35"/>
    <mergeCell ref="Z30:Z31"/>
    <mergeCell ref="CK30:CK31"/>
    <mergeCell ref="BP37:BP38"/>
    <mergeCell ref="BS24:BS26"/>
    <mergeCell ref="BS37:BS38"/>
    <mergeCell ref="BU39:BU40"/>
    <mergeCell ref="BV39:BV40"/>
    <mergeCell ref="CC37:CC38"/>
    <mergeCell ref="BX37:BX38"/>
    <mergeCell ref="BT37:BT38"/>
    <mergeCell ref="BU37:BU38"/>
    <mergeCell ref="BV37:BV38"/>
    <mergeCell ref="CG39:CG40"/>
    <mergeCell ref="CG37:CG38"/>
    <mergeCell ref="BG37:BG38"/>
    <mergeCell ref="BH37:BH38"/>
    <mergeCell ref="BD33:BD35"/>
    <mergeCell ref="AT30:AT31"/>
    <mergeCell ref="AR30:AR31"/>
    <mergeCell ref="AK37:AK38"/>
    <mergeCell ref="AN30:AN31"/>
    <mergeCell ref="AG33:AG35"/>
    <mergeCell ref="AF33:AF35"/>
    <mergeCell ref="AG30:AG31"/>
    <mergeCell ref="AF30:AF31"/>
    <mergeCell ref="AH30:AH31"/>
    <mergeCell ref="AI30:AI31"/>
    <mergeCell ref="CN30:CN31"/>
    <mergeCell ref="CP30:CP31"/>
    <mergeCell ref="BV33:BV35"/>
    <mergeCell ref="BR30:BR31"/>
    <mergeCell ref="BE37:BE38"/>
    <mergeCell ref="BJ37:BJ38"/>
    <mergeCell ref="AS33:AS35"/>
    <mergeCell ref="AS37:AS38"/>
    <mergeCell ref="CG30:CG31"/>
    <mergeCell ref="CH30:CH31"/>
    <mergeCell ref="CE30:CE31"/>
    <mergeCell ref="CA33:CA35"/>
    <mergeCell ref="CC33:CC35"/>
    <mergeCell ref="CD33:CD35"/>
    <mergeCell ref="BP30:BP31"/>
    <mergeCell ref="CB30:CB31"/>
    <mergeCell ref="BS30:BS31"/>
    <mergeCell ref="CK33:CK35"/>
    <mergeCell ref="BU30:BU31"/>
    <mergeCell ref="W16:W17"/>
    <mergeCell ref="AJ22:AJ23"/>
    <mergeCell ref="AK22:AK23"/>
    <mergeCell ref="AL22:AL23"/>
    <mergeCell ref="AR19:AR20"/>
    <mergeCell ref="AB21:AL21"/>
    <mergeCell ref="AB19:AB20"/>
    <mergeCell ref="BA16:BA17"/>
    <mergeCell ref="BP19:BP20"/>
    <mergeCell ref="BX16:BX17"/>
    <mergeCell ref="BX22:BX23"/>
    <mergeCell ref="BY22:BY23"/>
    <mergeCell ref="BO19:BO20"/>
    <mergeCell ref="BO22:BO23"/>
    <mergeCell ref="AN21:AX21"/>
    <mergeCell ref="AV19:AV20"/>
    <mergeCell ref="AI16:AI17"/>
    <mergeCell ref="BQ22:BQ23"/>
    <mergeCell ref="BQ19:BQ20"/>
    <mergeCell ref="BU19:BU20"/>
    <mergeCell ref="BP16:BP17"/>
    <mergeCell ref="BI19:BI20"/>
    <mergeCell ref="AC16:AC17"/>
    <mergeCell ref="AB16:AB17"/>
    <mergeCell ref="BO16:BO17"/>
    <mergeCell ref="BQ16:BQ17"/>
    <mergeCell ref="BS19:BS20"/>
    <mergeCell ref="AD22:AD23"/>
    <mergeCell ref="AJ19:AJ20"/>
    <mergeCell ref="AK19:AK20"/>
    <mergeCell ref="AL19:AL20"/>
    <mergeCell ref="BT22:BT23"/>
    <mergeCell ref="AH22:AH23"/>
    <mergeCell ref="AE22:AE23"/>
    <mergeCell ref="AI12:AI14"/>
    <mergeCell ref="AQ12:AQ14"/>
    <mergeCell ref="AP24:AP26"/>
    <mergeCell ref="AQ19:AQ20"/>
    <mergeCell ref="CV15:DF15"/>
    <mergeCell ref="CX12:CX14"/>
    <mergeCell ref="CK19:CK20"/>
    <mergeCell ref="CL19:CL20"/>
    <mergeCell ref="CQ22:CQ23"/>
    <mergeCell ref="CP19:CP20"/>
    <mergeCell ref="CQ19:CQ20"/>
    <mergeCell ref="CL22:CL23"/>
    <mergeCell ref="BR24:BR26"/>
    <mergeCell ref="BT24:BT26"/>
    <mergeCell ref="BQ24:BQ26"/>
    <mergeCell ref="BY19:BY20"/>
    <mergeCell ref="BJ16:BJ17"/>
    <mergeCell ref="CY19:CY20"/>
    <mergeCell ref="CV19:CV20"/>
    <mergeCell ref="AP19:AP20"/>
    <mergeCell ref="BB19:BB20"/>
    <mergeCell ref="CB24:CB26"/>
    <mergeCell ref="CV24:CV26"/>
    <mergeCell ref="CY24:CY26"/>
    <mergeCell ref="DD16:DD17"/>
    <mergeCell ref="DE16:DE17"/>
    <mergeCell ref="DE19:DE20"/>
    <mergeCell ref="DD19:DD20"/>
    <mergeCell ref="CW16:CW17"/>
    <mergeCell ref="CM12:CM14"/>
    <mergeCell ref="BQ12:BQ14"/>
    <mergeCell ref="BP12:BP14"/>
    <mergeCell ref="BS12:BS14"/>
    <mergeCell ref="BB16:BB17"/>
    <mergeCell ref="CV12:CV14"/>
    <mergeCell ref="CC12:CC14"/>
    <mergeCell ref="BZ16:BZ17"/>
    <mergeCell ref="BN12:BN14"/>
    <mergeCell ref="BX12:BX14"/>
    <mergeCell ref="CD12:CD14"/>
    <mergeCell ref="CE12:CE14"/>
    <mergeCell ref="CD16:CD17"/>
    <mergeCell ref="CD19:CD20"/>
    <mergeCell ref="BX15:CH15"/>
    <mergeCell ref="AO12:AO14"/>
    <mergeCell ref="BZ19:BZ20"/>
    <mergeCell ref="AS24:AS26"/>
    <mergeCell ref="AR22:AR23"/>
    <mergeCell ref="CN12:CN14"/>
    <mergeCell ref="BD19:BD20"/>
    <mergeCell ref="BE19:BE20"/>
    <mergeCell ref="BF22:BF23"/>
    <mergeCell ref="AZ21:BJ21"/>
    <mergeCell ref="BJ19:BJ20"/>
    <mergeCell ref="BC19:BC20"/>
    <mergeCell ref="CW12:CW14"/>
    <mergeCell ref="CE16:CE17"/>
    <mergeCell ref="CC19:CC20"/>
    <mergeCell ref="BN16:BN17"/>
    <mergeCell ref="BA22:BA23"/>
    <mergeCell ref="AP27:AP28"/>
    <mergeCell ref="AU27:AU28"/>
    <mergeCell ref="AV24:AV26"/>
    <mergeCell ref="AT24:AT26"/>
    <mergeCell ref="AW24:AW26"/>
    <mergeCell ref="AX24:AX26"/>
    <mergeCell ref="AS27:AS28"/>
    <mergeCell ref="AP22:AP23"/>
    <mergeCell ref="CJ15:CT15"/>
    <mergeCell ref="CG24:CG26"/>
    <mergeCell ref="CH24:CH26"/>
    <mergeCell ref="CN27:CN28"/>
    <mergeCell ref="BG12:BG14"/>
    <mergeCell ref="CQ24:CQ26"/>
    <mergeCell ref="CK24:CK26"/>
    <mergeCell ref="CV21:DF21"/>
    <mergeCell ref="CY22:CY23"/>
    <mergeCell ref="CC24:CC26"/>
    <mergeCell ref="CG27:CG28"/>
    <mergeCell ref="CD27:CD28"/>
    <mergeCell ref="CE27:CE28"/>
    <mergeCell ref="CE24:CE26"/>
    <mergeCell ref="BX19:BX20"/>
    <mergeCell ref="BX21:CH21"/>
    <mergeCell ref="BT19:BT20"/>
    <mergeCell ref="CF19:CF20"/>
    <mergeCell ref="CG19:CG20"/>
    <mergeCell ref="BU22:BU23"/>
    <mergeCell ref="CF22:CF23"/>
    <mergeCell ref="CG22:CG23"/>
    <mergeCell ref="CH22:CH23"/>
    <mergeCell ref="CF24:CF26"/>
    <mergeCell ref="CJ22:CJ23"/>
    <mergeCell ref="CO22:CO23"/>
    <mergeCell ref="CD22:CD23"/>
    <mergeCell ref="CE22:CE23"/>
    <mergeCell ref="BT27:BT28"/>
    <mergeCell ref="CH19:CH20"/>
    <mergeCell ref="CO27:CO28"/>
    <mergeCell ref="CA22:CA23"/>
    <mergeCell ref="BL4:BL5"/>
    <mergeCell ref="CJ24:CJ26"/>
    <mergeCell ref="CN24:CN26"/>
    <mergeCell ref="CO24:CO26"/>
    <mergeCell ref="BU27:BU28"/>
    <mergeCell ref="CF27:CF28"/>
    <mergeCell ref="CB22:CB23"/>
    <mergeCell ref="BV19:BV20"/>
    <mergeCell ref="CH16:CH17"/>
    <mergeCell ref="BP24:BP26"/>
    <mergeCell ref="BN27:BN28"/>
    <mergeCell ref="CA27:CA28"/>
    <mergeCell ref="CJ4:CJ5"/>
    <mergeCell ref="CF8:CH8"/>
    <mergeCell ref="BX9:CH9"/>
    <mergeCell ref="CG4:CG5"/>
    <mergeCell ref="CF6:CH6"/>
    <mergeCell ref="BL12:BL14"/>
    <mergeCell ref="BR12:BR14"/>
    <mergeCell ref="BI4:BI5"/>
    <mergeCell ref="AX4:AX5"/>
    <mergeCell ref="AN4:AN5"/>
    <mergeCell ref="AV4:AV5"/>
    <mergeCell ref="AV6:AX6"/>
    <mergeCell ref="BO12:BO14"/>
    <mergeCell ref="AE16:AE17"/>
    <mergeCell ref="AN15:AX15"/>
    <mergeCell ref="AN16:AN17"/>
    <mergeCell ref="AV16:AV17"/>
    <mergeCell ref="AW16:AW17"/>
    <mergeCell ref="AU16:AU17"/>
    <mergeCell ref="AP16:AP17"/>
    <mergeCell ref="AQ16:AQ17"/>
    <mergeCell ref="AS16:AS17"/>
    <mergeCell ref="AT16:AT17"/>
    <mergeCell ref="AR16:AR17"/>
    <mergeCell ref="AB15:AL15"/>
    <mergeCell ref="AJ16:AJ17"/>
    <mergeCell ref="AO16:AO17"/>
    <mergeCell ref="AH16:AH17"/>
    <mergeCell ref="AD16:AD17"/>
    <mergeCell ref="AD4:AH4"/>
    <mergeCell ref="AJ4:AJ5"/>
    <mergeCell ref="AI4:AI5"/>
    <mergeCell ref="AX16:AX17"/>
    <mergeCell ref="AZ16:AZ17"/>
    <mergeCell ref="AZ7:BJ7"/>
    <mergeCell ref="BH16:BH17"/>
    <mergeCell ref="BI16:BI17"/>
    <mergeCell ref="BD16:BD17"/>
    <mergeCell ref="AG16:AG17"/>
    <mergeCell ref="AC19:AC20"/>
    <mergeCell ref="AZ19:AZ20"/>
    <mergeCell ref="AX19:AX20"/>
    <mergeCell ref="BL11:BV11"/>
    <mergeCell ref="BX7:CH7"/>
    <mergeCell ref="CD24:CD26"/>
    <mergeCell ref="DF27:DF28"/>
    <mergeCell ref="DO27:DO28"/>
    <mergeCell ref="DM27:DM28"/>
    <mergeCell ref="DN27:DN28"/>
    <mergeCell ref="DJ27:DJ28"/>
    <mergeCell ref="DL27:DL28"/>
    <mergeCell ref="DQ24:DQ26"/>
    <mergeCell ref="DR24:DR26"/>
    <mergeCell ref="CR8:CT8"/>
    <mergeCell ref="CR16:CR17"/>
    <mergeCell ref="CS16:CS17"/>
    <mergeCell ref="CT16:CT17"/>
    <mergeCell ref="CT19:CT20"/>
    <mergeCell ref="CJ9:CT9"/>
    <mergeCell ref="CJ11:CT11"/>
    <mergeCell ref="CJ12:CJ14"/>
    <mergeCell ref="CL16:CL17"/>
    <mergeCell ref="CM16:CM17"/>
    <mergeCell ref="CN16:CN17"/>
    <mergeCell ref="CO16:CO17"/>
    <mergeCell ref="CM19:CM20"/>
    <mergeCell ref="CP24:CP26"/>
    <mergeCell ref="CH27:CH28"/>
    <mergeCell ref="CO12:CO14"/>
    <mergeCell ref="CP16:CP17"/>
    <mergeCell ref="CP12:CP14"/>
    <mergeCell ref="DR41:DR42"/>
    <mergeCell ref="DM33:DM35"/>
    <mergeCell ref="DN37:DN38"/>
    <mergeCell ref="DO37:DO38"/>
    <mergeCell ref="DQ33:DQ35"/>
    <mergeCell ref="DR33:DR35"/>
    <mergeCell ref="DP37:DP38"/>
    <mergeCell ref="DQ37:DQ38"/>
    <mergeCell ref="DR37:DR38"/>
    <mergeCell ref="DD27:DD28"/>
    <mergeCell ref="DE27:DE28"/>
    <mergeCell ref="BX29:CH29"/>
    <mergeCell ref="CH37:CH38"/>
    <mergeCell ref="CH33:CH35"/>
    <mergeCell ref="BX30:BX31"/>
    <mergeCell ref="DQ27:DQ28"/>
    <mergeCell ref="CQ33:CQ35"/>
    <mergeCell ref="DC33:DC35"/>
    <mergeCell ref="DA30:DA31"/>
    <mergeCell ref="CX33:CX35"/>
    <mergeCell ref="DA33:DA35"/>
    <mergeCell ref="CS33:CS35"/>
    <mergeCell ref="CT33:CT35"/>
    <mergeCell ref="BZ27:BZ28"/>
    <mergeCell ref="DB37:DB38"/>
    <mergeCell ref="CY33:CY35"/>
    <mergeCell ref="DA27:DA28"/>
    <mergeCell ref="DB27:DB28"/>
    <mergeCell ref="DF30:DF31"/>
    <mergeCell ref="DF33:DF35"/>
    <mergeCell ref="CF30:CF31"/>
    <mergeCell ref="CP33:CP35"/>
    <mergeCell ref="CM30:CM31"/>
    <mergeCell ref="CM33:CM35"/>
    <mergeCell ref="CK39:CK40"/>
    <mergeCell ref="CK37:CK38"/>
    <mergeCell ref="CJ37:CJ38"/>
    <mergeCell ref="CM37:CM38"/>
    <mergeCell ref="CL37:CL38"/>
    <mergeCell ref="DL37:DL38"/>
    <mergeCell ref="DI37:DI38"/>
    <mergeCell ref="DJ30:DJ31"/>
    <mergeCell ref="DK30:DK31"/>
    <mergeCell ref="DQ41:DQ42"/>
    <mergeCell ref="CR30:CR31"/>
    <mergeCell ref="CY37:CY38"/>
    <mergeCell ref="CV30:CV31"/>
    <mergeCell ref="CY30:CY31"/>
    <mergeCell ref="CO30:CO31"/>
    <mergeCell ref="DO41:DO42"/>
    <mergeCell ref="DJ39:DJ40"/>
    <mergeCell ref="DK39:DK40"/>
    <mergeCell ref="CW30:CW31"/>
    <mergeCell ref="CJ30:CJ31"/>
    <mergeCell ref="CX30:CX31"/>
    <mergeCell ref="DP33:DP35"/>
    <mergeCell ref="DN41:DN42"/>
    <mergeCell ref="DN39:DN40"/>
    <mergeCell ref="DM41:DM42"/>
    <mergeCell ref="DL41:DL42"/>
    <mergeCell ref="DH41:DH42"/>
    <mergeCell ref="CJ33:CJ35"/>
    <mergeCell ref="CL33:CL35"/>
    <mergeCell ref="DQ30:DQ31"/>
    <mergeCell ref="CN33:CN35"/>
    <mergeCell ref="CR22:CR23"/>
    <mergeCell ref="CQ27:CQ28"/>
    <mergeCell ref="DB22:DB23"/>
    <mergeCell ref="CX22:CX23"/>
    <mergeCell ref="CZ22:CZ23"/>
    <mergeCell ref="DR27:DR28"/>
    <mergeCell ref="DI27:DI28"/>
    <mergeCell ref="DH27:DH28"/>
    <mergeCell ref="DH39:DH40"/>
    <mergeCell ref="DC39:DC40"/>
    <mergeCell ref="CY39:CY40"/>
    <mergeCell ref="CV27:CV28"/>
    <mergeCell ref="CY27:CY28"/>
    <mergeCell ref="CO33:CO35"/>
    <mergeCell ref="DH30:DH31"/>
    <mergeCell ref="DH33:DH35"/>
    <mergeCell ref="DB30:DB31"/>
    <mergeCell ref="CZ30:CZ31"/>
    <mergeCell ref="DC30:DC31"/>
    <mergeCell ref="DD37:DD38"/>
    <mergeCell ref="DP39:DP40"/>
    <mergeCell ref="DQ39:DQ40"/>
    <mergeCell ref="DR39:DR40"/>
    <mergeCell ref="DL39:DL40"/>
    <mergeCell ref="DM39:DM40"/>
    <mergeCell ref="DO39:DO40"/>
    <mergeCell ref="DE39:DE40"/>
    <mergeCell ref="DF39:DF40"/>
    <mergeCell ref="CP27:CP28"/>
    <mergeCell ref="CR27:CR28"/>
    <mergeCell ref="DR30:DR31"/>
    <mergeCell ref="A43:D43"/>
    <mergeCell ref="DP30:DP31"/>
    <mergeCell ref="DM37:DM38"/>
    <mergeCell ref="DE33:DE35"/>
    <mergeCell ref="CR37:CR38"/>
    <mergeCell ref="CS37:CS38"/>
    <mergeCell ref="CT37:CT38"/>
    <mergeCell ref="CR33:CR35"/>
    <mergeCell ref="DP41:DP42"/>
    <mergeCell ref="DD33:DD35"/>
    <mergeCell ref="BS41:BS42"/>
    <mergeCell ref="BZ39:BZ40"/>
    <mergeCell ref="CA39:CA40"/>
    <mergeCell ref="BU41:BU42"/>
    <mergeCell ref="BV41:BV42"/>
    <mergeCell ref="CC41:CC42"/>
    <mergeCell ref="CH41:CH42"/>
    <mergeCell ref="AK30:AK31"/>
    <mergeCell ref="AL30:AL31"/>
    <mergeCell ref="DC41:DC42"/>
    <mergeCell ref="CD39:CD40"/>
    <mergeCell ref="CC39:CC40"/>
    <mergeCell ref="H37:H38"/>
    <mergeCell ref="G37:G38"/>
    <mergeCell ref="F33:F35"/>
    <mergeCell ref="H33:H35"/>
    <mergeCell ref="DO30:DO31"/>
    <mergeCell ref="DM30:DM31"/>
    <mergeCell ref="K37:K38"/>
    <mergeCell ref="DD41:DD42"/>
    <mergeCell ref="DE41:DE42"/>
    <mergeCell ref="BB30:BB31"/>
  </mergeCells>
  <phoneticPr fontId="5" type="noConversion"/>
  <pageMargins left="0.37" right="0.36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6"/>
  <sheetViews>
    <sheetView zoomScale="66" zoomScaleNormal="66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U66" sqref="DU66"/>
    </sheetView>
  </sheetViews>
  <sheetFormatPr defaultRowHeight="15" x14ac:dyDescent="0.25"/>
  <cols>
    <col min="1" max="1" width="36.5703125" style="322" customWidth="1"/>
    <col min="2" max="2" width="13.28515625" style="116" customWidth="1"/>
    <col min="3" max="3" width="11.7109375" style="116" customWidth="1"/>
    <col min="4" max="4" width="14.7109375" style="117" customWidth="1"/>
    <col min="5" max="5" width="16.7109375" style="57" customWidth="1"/>
    <col min="6" max="6" width="12.5703125" style="57" customWidth="1"/>
    <col min="7" max="9" width="12.7109375" style="57" customWidth="1"/>
    <col min="10" max="10" width="16.7109375" style="57" customWidth="1"/>
    <col min="11" max="11" width="12.7109375" style="57" customWidth="1"/>
    <col min="12" max="14" width="10.140625" style="8" customWidth="1"/>
    <col min="15" max="15" width="4.28515625" customWidth="1"/>
    <col min="16" max="16" width="16.7109375" style="117" customWidth="1"/>
    <col min="17" max="17" width="20.7109375" style="57" customWidth="1"/>
    <col min="18" max="21" width="19.7109375" style="57" customWidth="1"/>
    <col min="22" max="23" width="20.7109375" style="57" customWidth="1"/>
    <col min="24" max="25" width="12.28515625" style="54" customWidth="1"/>
    <col min="26" max="26" width="12.28515625" style="8" customWidth="1"/>
    <col min="27" max="27" width="4.28515625" hidden="1" customWidth="1"/>
    <col min="28" max="28" width="16.7109375" style="117" hidden="1" customWidth="1"/>
    <col min="29" max="29" width="20.7109375" style="261" hidden="1" customWidth="1"/>
    <col min="30" max="33" width="19.7109375" style="261" hidden="1" customWidth="1"/>
    <col min="34" max="34" width="20.7109375" style="261" hidden="1" customWidth="1"/>
    <col min="35" max="35" width="19.7109375" style="261" hidden="1" customWidth="1"/>
    <col min="36" max="38" width="12.28515625" style="262" hidden="1" customWidth="1"/>
    <col min="39" max="39" width="4.28515625" hidden="1" customWidth="1"/>
    <col min="40" max="40" width="16.7109375" style="117" hidden="1" customWidth="1"/>
    <col min="41" max="41" width="20.7109375" style="57" hidden="1" customWidth="1"/>
    <col min="42" max="45" width="19.7109375" style="57" hidden="1" customWidth="1"/>
    <col min="46" max="46" width="20.7109375" style="57" hidden="1" customWidth="1"/>
    <col min="47" max="47" width="19.7109375" style="57" hidden="1" customWidth="1"/>
    <col min="48" max="50" width="12.28515625" style="8" hidden="1" customWidth="1"/>
    <col min="51" max="51" width="4.28515625" hidden="1" customWidth="1"/>
    <col min="52" max="52" width="16.7109375" style="117" hidden="1" customWidth="1"/>
    <col min="53" max="53" width="20.7109375" style="57" hidden="1" customWidth="1"/>
    <col min="54" max="57" width="19.7109375" style="57" hidden="1" customWidth="1"/>
    <col min="58" max="58" width="20.7109375" style="57" hidden="1" customWidth="1"/>
    <col min="59" max="59" width="19.7109375" style="57" hidden="1" customWidth="1"/>
    <col min="60" max="62" width="12.28515625" style="8" hidden="1" customWidth="1"/>
    <col min="63" max="63" width="4.28515625" hidden="1" customWidth="1"/>
    <col min="64" max="64" width="16.7109375" style="117" hidden="1" customWidth="1"/>
    <col min="65" max="65" width="20.7109375" style="57" hidden="1" customWidth="1"/>
    <col min="66" max="69" width="19.7109375" style="57" hidden="1" customWidth="1"/>
    <col min="70" max="70" width="20.7109375" style="57" hidden="1" customWidth="1"/>
    <col min="71" max="71" width="19.7109375" style="57" hidden="1" customWidth="1"/>
    <col min="72" max="74" width="12.28515625" style="8" hidden="1" customWidth="1"/>
    <col min="75" max="75" width="4.28515625" hidden="1" customWidth="1"/>
    <col min="76" max="76" width="16.7109375" style="117" hidden="1" customWidth="1"/>
    <col min="77" max="77" width="20.7109375" style="57" hidden="1" customWidth="1"/>
    <col min="78" max="81" width="19.7109375" style="57" hidden="1" customWidth="1"/>
    <col min="82" max="82" width="20.7109375" style="57" hidden="1" customWidth="1"/>
    <col min="83" max="83" width="19.7109375" style="57" hidden="1" customWidth="1"/>
    <col min="84" max="86" width="12.28515625" style="8" hidden="1" customWidth="1"/>
    <col min="87" max="87" width="4.28515625" hidden="1" customWidth="1"/>
    <col min="88" max="88" width="16.7109375" style="117" hidden="1" customWidth="1"/>
    <col min="89" max="89" width="20.7109375" style="57" hidden="1" customWidth="1"/>
    <col min="90" max="93" width="19.7109375" style="57" hidden="1" customWidth="1"/>
    <col min="94" max="94" width="20.7109375" style="57" hidden="1" customWidth="1"/>
    <col min="95" max="95" width="19.7109375" style="57" hidden="1" customWidth="1"/>
    <col min="96" max="98" width="12.28515625" style="8" hidden="1" customWidth="1"/>
    <col min="99" max="99" width="4.28515625" hidden="1" customWidth="1"/>
    <col min="100" max="100" width="16.7109375" style="117" hidden="1" customWidth="1"/>
    <col min="101" max="101" width="20.7109375" style="57" hidden="1" customWidth="1"/>
    <col min="102" max="105" width="19.7109375" style="57" hidden="1" customWidth="1"/>
    <col min="106" max="106" width="20.7109375" style="57" hidden="1" customWidth="1"/>
    <col min="107" max="107" width="19.7109375" style="57" hidden="1" customWidth="1"/>
    <col min="108" max="110" width="12.28515625" style="8" hidden="1" customWidth="1"/>
    <col min="111" max="111" width="4.28515625" hidden="1" customWidth="1"/>
    <col min="112" max="112" width="16.7109375" style="117" hidden="1" customWidth="1"/>
    <col min="113" max="113" width="20.7109375" style="57" hidden="1" customWidth="1"/>
    <col min="114" max="117" width="19.7109375" style="57" hidden="1" customWidth="1"/>
    <col min="118" max="118" width="20.7109375" style="57" hidden="1" customWidth="1"/>
    <col min="119" max="119" width="19.7109375" style="57" hidden="1" customWidth="1"/>
    <col min="120" max="122" width="12.28515625" style="8" hidden="1" customWidth="1"/>
    <col min="123" max="123" width="11.42578125" hidden="1" customWidth="1"/>
    <col min="124" max="124" width="11.42578125" customWidth="1"/>
  </cols>
  <sheetData>
    <row r="1" spans="1:126" ht="44.25" customHeight="1" thickBot="1" x14ac:dyDescent="0.3">
      <c r="A1" s="1390" t="s">
        <v>291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2"/>
      <c r="O1" s="13"/>
      <c r="P1" s="120"/>
      <c r="Q1" s="242"/>
      <c r="R1" s="242"/>
      <c r="S1" s="242"/>
      <c r="T1" s="242"/>
      <c r="U1" s="242"/>
      <c r="V1" s="242"/>
      <c r="W1" s="242"/>
      <c r="X1" s="196"/>
      <c r="Y1" s="196"/>
      <c r="Z1" s="64"/>
      <c r="AA1" s="13"/>
      <c r="AB1" s="120"/>
      <c r="AC1" s="243"/>
      <c r="AD1" s="243"/>
      <c r="AE1" s="243"/>
      <c r="AF1" s="243"/>
      <c r="AG1" s="243"/>
      <c r="AH1" s="243"/>
      <c r="AI1" s="243"/>
      <c r="AJ1" s="244"/>
      <c r="AK1" s="244"/>
      <c r="AL1" s="244"/>
      <c r="AM1" s="13"/>
      <c r="AN1" s="120"/>
      <c r="AO1" s="242"/>
      <c r="AP1" s="242"/>
      <c r="AQ1" s="242"/>
      <c r="AR1" s="242"/>
      <c r="AS1" s="242"/>
      <c r="AT1" s="242"/>
      <c r="AU1" s="242"/>
      <c r="AV1" s="64"/>
      <c r="AW1" s="64"/>
      <c r="AX1" s="64"/>
      <c r="AY1" s="13"/>
      <c r="AZ1" s="120"/>
      <c r="BA1" s="242"/>
      <c r="BB1" s="242"/>
      <c r="BC1" s="242"/>
      <c r="BD1" s="242"/>
      <c r="BE1" s="242"/>
      <c r="BF1" s="242"/>
      <c r="BG1" s="242"/>
      <c r="BH1" s="64"/>
      <c r="BI1" s="64"/>
      <c r="BJ1" s="64"/>
      <c r="BK1" s="13"/>
      <c r="BL1" s="120"/>
      <c r="BM1" s="242"/>
      <c r="BN1" s="242"/>
      <c r="BO1" s="242"/>
      <c r="BP1" s="242"/>
      <c r="BQ1" s="242"/>
      <c r="BR1" s="242"/>
      <c r="BS1" s="242"/>
      <c r="BT1" s="64"/>
      <c r="BU1" s="64"/>
      <c r="BV1" s="64"/>
      <c r="BW1" s="13"/>
      <c r="BX1" s="120"/>
      <c r="BY1" s="242"/>
      <c r="BZ1" s="242"/>
      <c r="CA1" s="242"/>
      <c r="CB1" s="242"/>
      <c r="CC1" s="242"/>
      <c r="CD1" s="242"/>
      <c r="CE1" s="242"/>
      <c r="CF1" s="64"/>
      <c r="CG1" s="64"/>
      <c r="CH1" s="64"/>
      <c r="CI1" s="13"/>
      <c r="CJ1" s="120"/>
      <c r="CK1" s="242"/>
      <c r="CL1" s="242"/>
      <c r="CM1" s="242"/>
      <c r="CN1" s="242"/>
      <c r="CO1" s="242"/>
      <c r="CP1" s="242"/>
      <c r="CQ1" s="242"/>
      <c r="CR1" s="64"/>
      <c r="CS1" s="64"/>
      <c r="CT1" s="64"/>
      <c r="CU1" s="13"/>
      <c r="CV1" s="120"/>
      <c r="CW1" s="242"/>
      <c r="CX1" s="242"/>
      <c r="CY1" s="242"/>
      <c r="CZ1" s="242"/>
      <c r="DA1" s="242"/>
      <c r="DB1" s="242"/>
      <c r="DC1" s="242"/>
      <c r="DD1" s="64"/>
      <c r="DE1" s="64"/>
      <c r="DF1" s="64"/>
      <c r="DG1" s="13"/>
      <c r="DH1" s="120"/>
      <c r="DI1" s="242"/>
      <c r="DJ1" s="242"/>
      <c r="DK1" s="242"/>
      <c r="DL1" s="242"/>
      <c r="DM1" s="242"/>
      <c r="DN1" s="242"/>
      <c r="DO1" s="242"/>
      <c r="DP1" s="64"/>
      <c r="DQ1" s="64"/>
      <c r="DR1" s="64"/>
      <c r="DS1" s="13"/>
      <c r="DT1" s="13"/>
    </row>
    <row r="2" spans="1:126" ht="27" customHeight="1" thickBot="1" x14ac:dyDescent="0.3">
      <c r="A2" s="1100" t="s">
        <v>28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2"/>
      <c r="O2" s="13"/>
      <c r="P2" s="121"/>
      <c r="Q2" s="966" t="s">
        <v>61</v>
      </c>
      <c r="R2" s="966"/>
      <c r="S2" s="966"/>
      <c r="T2" s="966"/>
      <c r="U2" s="966"/>
      <c r="V2" s="966"/>
      <c r="W2" s="966"/>
      <c r="X2" s="966"/>
      <c r="Y2" s="966"/>
      <c r="Z2" s="1355"/>
      <c r="AA2" s="13"/>
      <c r="AB2" s="121"/>
      <c r="AC2" s="1471" t="s">
        <v>62</v>
      </c>
      <c r="AD2" s="1471"/>
      <c r="AE2" s="1471"/>
      <c r="AF2" s="1471"/>
      <c r="AG2" s="1471"/>
      <c r="AH2" s="1471"/>
      <c r="AI2" s="1471"/>
      <c r="AJ2" s="1471"/>
      <c r="AK2" s="1471"/>
      <c r="AL2" s="1472"/>
      <c r="AM2" s="13"/>
      <c r="AN2" s="121"/>
      <c r="AO2" s="966" t="s">
        <v>63</v>
      </c>
      <c r="AP2" s="966"/>
      <c r="AQ2" s="966"/>
      <c r="AR2" s="966"/>
      <c r="AS2" s="966"/>
      <c r="AT2" s="966"/>
      <c r="AU2" s="966"/>
      <c r="AV2" s="966"/>
      <c r="AW2" s="966"/>
      <c r="AX2" s="1355"/>
      <c r="AY2" s="13"/>
      <c r="AZ2" s="121"/>
      <c r="BA2" s="966" t="s">
        <v>64</v>
      </c>
      <c r="BB2" s="966"/>
      <c r="BC2" s="966"/>
      <c r="BD2" s="966"/>
      <c r="BE2" s="966"/>
      <c r="BF2" s="966"/>
      <c r="BG2" s="966"/>
      <c r="BH2" s="966"/>
      <c r="BI2" s="966"/>
      <c r="BJ2" s="1355"/>
      <c r="BK2" s="13"/>
      <c r="BL2" s="121"/>
      <c r="BM2" s="966" t="s">
        <v>65</v>
      </c>
      <c r="BN2" s="966"/>
      <c r="BO2" s="966"/>
      <c r="BP2" s="966"/>
      <c r="BQ2" s="966"/>
      <c r="BR2" s="966"/>
      <c r="BS2" s="966"/>
      <c r="BT2" s="966"/>
      <c r="BU2" s="966"/>
      <c r="BV2" s="1355"/>
      <c r="BW2" s="13"/>
      <c r="BX2" s="121"/>
      <c r="BY2" s="966" t="s">
        <v>66</v>
      </c>
      <c r="BZ2" s="966"/>
      <c r="CA2" s="966"/>
      <c r="CB2" s="966"/>
      <c r="CC2" s="966"/>
      <c r="CD2" s="966"/>
      <c r="CE2" s="966"/>
      <c r="CF2" s="966"/>
      <c r="CG2" s="966"/>
      <c r="CH2" s="1355"/>
      <c r="CI2" s="13"/>
      <c r="CJ2" s="121"/>
      <c r="CK2" s="966" t="s">
        <v>67</v>
      </c>
      <c r="CL2" s="966"/>
      <c r="CM2" s="966"/>
      <c r="CN2" s="966"/>
      <c r="CO2" s="966"/>
      <c r="CP2" s="966"/>
      <c r="CQ2" s="966"/>
      <c r="CR2" s="966"/>
      <c r="CS2" s="966"/>
      <c r="CT2" s="1355"/>
      <c r="CU2" s="13"/>
      <c r="CV2" s="121"/>
      <c r="CW2" s="966" t="s">
        <v>68</v>
      </c>
      <c r="CX2" s="966"/>
      <c r="CY2" s="966"/>
      <c r="CZ2" s="966"/>
      <c r="DA2" s="966"/>
      <c r="DB2" s="966"/>
      <c r="DC2" s="966"/>
      <c r="DD2" s="966"/>
      <c r="DE2" s="966"/>
      <c r="DF2" s="1355"/>
      <c r="DG2" s="13"/>
      <c r="DH2" s="121"/>
      <c r="DI2" s="966" t="s">
        <v>69</v>
      </c>
      <c r="DJ2" s="966"/>
      <c r="DK2" s="966"/>
      <c r="DL2" s="966"/>
      <c r="DM2" s="966"/>
      <c r="DN2" s="966"/>
      <c r="DO2" s="966"/>
      <c r="DP2" s="966"/>
      <c r="DQ2" s="966"/>
      <c r="DR2" s="1355"/>
      <c r="DS2" s="13"/>
      <c r="DT2" s="13"/>
    </row>
    <row r="3" spans="1:126" ht="27" customHeight="1" thickBot="1" x14ac:dyDescent="0.3">
      <c r="A3" s="1538" t="s">
        <v>383</v>
      </c>
      <c r="B3" s="1132"/>
      <c r="C3" s="1132"/>
      <c r="D3" s="1132"/>
      <c r="E3" s="1132"/>
      <c r="F3" s="1133"/>
      <c r="G3" s="1133"/>
      <c r="H3" s="1133"/>
      <c r="I3" s="1133"/>
      <c r="J3" s="1133"/>
      <c r="K3" s="1133"/>
      <c r="L3" s="1133"/>
      <c r="M3" s="1133"/>
      <c r="N3" s="1135"/>
      <c r="O3" s="13"/>
      <c r="P3" s="122"/>
      <c r="Q3" s="969" t="s">
        <v>275</v>
      </c>
      <c r="R3" s="970"/>
      <c r="S3" s="970"/>
      <c r="T3" s="970"/>
      <c r="U3" s="970"/>
      <c r="V3" s="970"/>
      <c r="W3" s="970"/>
      <c r="X3" s="970"/>
      <c r="Y3" s="970"/>
      <c r="Z3" s="971"/>
      <c r="AA3" s="13"/>
      <c r="AB3" s="122"/>
      <c r="AC3" s="1473" t="s">
        <v>276</v>
      </c>
      <c r="AD3" s="1474"/>
      <c r="AE3" s="1474"/>
      <c r="AF3" s="1474"/>
      <c r="AG3" s="1474"/>
      <c r="AH3" s="1474"/>
      <c r="AI3" s="1474"/>
      <c r="AJ3" s="1474"/>
      <c r="AK3" s="1474"/>
      <c r="AL3" s="1475"/>
      <c r="AM3" s="13"/>
      <c r="AN3" s="122"/>
      <c r="AO3" s="969" t="s">
        <v>277</v>
      </c>
      <c r="AP3" s="970"/>
      <c r="AQ3" s="970"/>
      <c r="AR3" s="970"/>
      <c r="AS3" s="970"/>
      <c r="AT3" s="970"/>
      <c r="AU3" s="970"/>
      <c r="AV3" s="970"/>
      <c r="AW3" s="970"/>
      <c r="AX3" s="971"/>
      <c r="AY3" s="13"/>
      <c r="AZ3" s="122"/>
      <c r="BA3" s="969" t="s">
        <v>278</v>
      </c>
      <c r="BB3" s="970"/>
      <c r="BC3" s="970"/>
      <c r="BD3" s="970"/>
      <c r="BE3" s="970"/>
      <c r="BF3" s="970"/>
      <c r="BG3" s="970"/>
      <c r="BH3" s="970"/>
      <c r="BI3" s="970"/>
      <c r="BJ3" s="971"/>
      <c r="BK3" s="13"/>
      <c r="BL3" s="122"/>
      <c r="BM3" s="969" t="s">
        <v>279</v>
      </c>
      <c r="BN3" s="970"/>
      <c r="BO3" s="970"/>
      <c r="BP3" s="970"/>
      <c r="BQ3" s="970"/>
      <c r="BR3" s="970"/>
      <c r="BS3" s="970"/>
      <c r="BT3" s="970"/>
      <c r="BU3" s="970"/>
      <c r="BV3" s="971"/>
      <c r="BW3" s="13"/>
      <c r="BX3" s="122"/>
      <c r="BY3" s="969" t="s">
        <v>280</v>
      </c>
      <c r="BZ3" s="970"/>
      <c r="CA3" s="970"/>
      <c r="CB3" s="970"/>
      <c r="CC3" s="970"/>
      <c r="CD3" s="970"/>
      <c r="CE3" s="970"/>
      <c r="CF3" s="970"/>
      <c r="CG3" s="970"/>
      <c r="CH3" s="971"/>
      <c r="CI3" s="13"/>
      <c r="CJ3" s="122"/>
      <c r="CK3" s="969" t="s">
        <v>281</v>
      </c>
      <c r="CL3" s="970"/>
      <c r="CM3" s="970"/>
      <c r="CN3" s="970"/>
      <c r="CO3" s="970"/>
      <c r="CP3" s="970"/>
      <c r="CQ3" s="970"/>
      <c r="CR3" s="970"/>
      <c r="CS3" s="970"/>
      <c r="CT3" s="971"/>
      <c r="CU3" s="13"/>
      <c r="CV3" s="122"/>
      <c r="CW3" s="969" t="s">
        <v>282</v>
      </c>
      <c r="CX3" s="970"/>
      <c r="CY3" s="970"/>
      <c r="CZ3" s="970"/>
      <c r="DA3" s="970"/>
      <c r="DB3" s="970"/>
      <c r="DC3" s="970"/>
      <c r="DD3" s="970"/>
      <c r="DE3" s="970"/>
      <c r="DF3" s="971"/>
      <c r="DG3" s="13"/>
      <c r="DH3" s="122"/>
      <c r="DI3" s="969" t="s">
        <v>283</v>
      </c>
      <c r="DJ3" s="970"/>
      <c r="DK3" s="970"/>
      <c r="DL3" s="970"/>
      <c r="DM3" s="970"/>
      <c r="DN3" s="970"/>
      <c r="DO3" s="970"/>
      <c r="DP3" s="970"/>
      <c r="DQ3" s="970"/>
      <c r="DR3" s="971"/>
      <c r="DS3" s="13"/>
      <c r="DT3" s="13"/>
    </row>
    <row r="4" spans="1:126" ht="27" customHeight="1" x14ac:dyDescent="0.25">
      <c r="A4" s="1114" t="s">
        <v>295</v>
      </c>
      <c r="B4" s="1393" t="s">
        <v>313</v>
      </c>
      <c r="C4" s="1117" t="s">
        <v>294</v>
      </c>
      <c r="D4" s="1138" t="s">
        <v>455</v>
      </c>
      <c r="E4" s="1395" t="s">
        <v>266</v>
      </c>
      <c r="F4" s="1430" t="s">
        <v>2</v>
      </c>
      <c r="G4" s="1431"/>
      <c r="H4" s="1431"/>
      <c r="I4" s="1431"/>
      <c r="J4" s="1396"/>
      <c r="K4" s="1423" t="s">
        <v>288</v>
      </c>
      <c r="L4" s="978" t="s">
        <v>333</v>
      </c>
      <c r="M4" s="961" t="s">
        <v>261</v>
      </c>
      <c r="N4" s="994" t="s">
        <v>335</v>
      </c>
      <c r="O4" s="13"/>
      <c r="P4" s="1460" t="s">
        <v>487</v>
      </c>
      <c r="Q4" s="1395" t="s">
        <v>170</v>
      </c>
      <c r="R4" s="1430" t="s">
        <v>2</v>
      </c>
      <c r="S4" s="1431"/>
      <c r="T4" s="1431"/>
      <c r="U4" s="1431"/>
      <c r="V4" s="1396"/>
      <c r="W4" s="1423" t="s">
        <v>169</v>
      </c>
      <c r="X4" s="978" t="s">
        <v>333</v>
      </c>
      <c r="Y4" s="961" t="s">
        <v>334</v>
      </c>
      <c r="Z4" s="994" t="s">
        <v>335</v>
      </c>
      <c r="AA4" s="13"/>
      <c r="AB4" s="1460" t="s">
        <v>293</v>
      </c>
      <c r="AC4" s="1476" t="s">
        <v>171</v>
      </c>
      <c r="AD4" s="1478" t="s">
        <v>2</v>
      </c>
      <c r="AE4" s="1479"/>
      <c r="AF4" s="1479"/>
      <c r="AG4" s="1479"/>
      <c r="AH4" s="1480"/>
      <c r="AI4" s="1481" t="s">
        <v>169</v>
      </c>
      <c r="AJ4" s="1547" t="s">
        <v>333</v>
      </c>
      <c r="AK4" s="1483" t="s">
        <v>334</v>
      </c>
      <c r="AL4" s="1485" t="s">
        <v>335</v>
      </c>
      <c r="AM4" s="13"/>
      <c r="AN4" s="1460" t="s">
        <v>293</v>
      </c>
      <c r="AO4" s="1395" t="s">
        <v>179</v>
      </c>
      <c r="AP4" s="1430" t="s">
        <v>2</v>
      </c>
      <c r="AQ4" s="1431"/>
      <c r="AR4" s="1431"/>
      <c r="AS4" s="1431"/>
      <c r="AT4" s="1396"/>
      <c r="AU4" s="1423" t="s">
        <v>169</v>
      </c>
      <c r="AV4" s="978" t="s">
        <v>333</v>
      </c>
      <c r="AW4" s="961" t="s">
        <v>334</v>
      </c>
      <c r="AX4" s="994" t="s">
        <v>335</v>
      </c>
      <c r="AY4" s="13"/>
      <c r="AZ4" s="1460" t="s">
        <v>293</v>
      </c>
      <c r="BA4" s="1395" t="s">
        <v>172</v>
      </c>
      <c r="BB4" s="1430" t="s">
        <v>2</v>
      </c>
      <c r="BC4" s="1431"/>
      <c r="BD4" s="1431"/>
      <c r="BE4" s="1431"/>
      <c r="BF4" s="1396"/>
      <c r="BG4" s="1423" t="s">
        <v>169</v>
      </c>
      <c r="BH4" s="978" t="s">
        <v>333</v>
      </c>
      <c r="BI4" s="961" t="s">
        <v>334</v>
      </c>
      <c r="BJ4" s="994" t="s">
        <v>335</v>
      </c>
      <c r="BK4" s="13"/>
      <c r="BL4" s="1460" t="s">
        <v>293</v>
      </c>
      <c r="BM4" s="1395" t="s">
        <v>173</v>
      </c>
      <c r="BN4" s="1430" t="s">
        <v>2</v>
      </c>
      <c r="BO4" s="1431"/>
      <c r="BP4" s="1431"/>
      <c r="BQ4" s="1431"/>
      <c r="BR4" s="1396"/>
      <c r="BS4" s="1423" t="s">
        <v>169</v>
      </c>
      <c r="BT4" s="978" t="s">
        <v>333</v>
      </c>
      <c r="BU4" s="961" t="s">
        <v>334</v>
      </c>
      <c r="BV4" s="994" t="s">
        <v>335</v>
      </c>
      <c r="BW4" s="13"/>
      <c r="BX4" s="1460" t="s">
        <v>293</v>
      </c>
      <c r="BY4" s="1395" t="s">
        <v>174</v>
      </c>
      <c r="BZ4" s="1430" t="s">
        <v>2</v>
      </c>
      <c r="CA4" s="1431"/>
      <c r="CB4" s="1431"/>
      <c r="CC4" s="1431"/>
      <c r="CD4" s="1396"/>
      <c r="CE4" s="1423" t="s">
        <v>169</v>
      </c>
      <c r="CF4" s="978" t="s">
        <v>333</v>
      </c>
      <c r="CG4" s="961" t="s">
        <v>334</v>
      </c>
      <c r="CH4" s="994" t="s">
        <v>335</v>
      </c>
      <c r="CI4" s="13"/>
      <c r="CJ4" s="1460" t="s">
        <v>293</v>
      </c>
      <c r="CK4" s="1395" t="s">
        <v>175</v>
      </c>
      <c r="CL4" s="1430" t="s">
        <v>2</v>
      </c>
      <c r="CM4" s="1431"/>
      <c r="CN4" s="1431"/>
      <c r="CO4" s="1431"/>
      <c r="CP4" s="1396"/>
      <c r="CQ4" s="1423" t="s">
        <v>169</v>
      </c>
      <c r="CR4" s="978" t="s">
        <v>333</v>
      </c>
      <c r="CS4" s="961" t="s">
        <v>334</v>
      </c>
      <c r="CT4" s="994" t="s">
        <v>335</v>
      </c>
      <c r="CU4" s="13"/>
      <c r="CV4" s="1460" t="s">
        <v>293</v>
      </c>
      <c r="CW4" s="1395" t="s">
        <v>176</v>
      </c>
      <c r="CX4" s="1430" t="s">
        <v>2</v>
      </c>
      <c r="CY4" s="1431"/>
      <c r="CZ4" s="1431"/>
      <c r="DA4" s="1431"/>
      <c r="DB4" s="1396"/>
      <c r="DC4" s="1423" t="s">
        <v>169</v>
      </c>
      <c r="DD4" s="978" t="s">
        <v>333</v>
      </c>
      <c r="DE4" s="961" t="s">
        <v>334</v>
      </c>
      <c r="DF4" s="994" t="s">
        <v>335</v>
      </c>
      <c r="DG4" s="13"/>
      <c r="DH4" s="1460" t="s">
        <v>293</v>
      </c>
      <c r="DI4" s="1395" t="s">
        <v>177</v>
      </c>
      <c r="DJ4" s="1430" t="s">
        <v>2</v>
      </c>
      <c r="DK4" s="1431"/>
      <c r="DL4" s="1431"/>
      <c r="DM4" s="1431"/>
      <c r="DN4" s="1396"/>
      <c r="DO4" s="1423" t="s">
        <v>169</v>
      </c>
      <c r="DP4" s="978" t="s">
        <v>333</v>
      </c>
      <c r="DQ4" s="961" t="s">
        <v>334</v>
      </c>
      <c r="DR4" s="994" t="s">
        <v>335</v>
      </c>
      <c r="DS4" s="13"/>
      <c r="DT4" s="13"/>
    </row>
    <row r="5" spans="1:126" ht="75" customHeight="1" thickBot="1" x14ac:dyDescent="0.3">
      <c r="A5" s="1115"/>
      <c r="B5" s="1394"/>
      <c r="C5" s="1118"/>
      <c r="D5" s="1534"/>
      <c r="E5" s="1357"/>
      <c r="F5" s="51" t="s">
        <v>44</v>
      </c>
      <c r="G5" s="52" t="s">
        <v>45</v>
      </c>
      <c r="H5" s="52" t="s">
        <v>46</v>
      </c>
      <c r="I5" s="52" t="s">
        <v>430</v>
      </c>
      <c r="J5" s="52" t="s">
        <v>15</v>
      </c>
      <c r="K5" s="1424"/>
      <c r="L5" s="979"/>
      <c r="M5" s="962"/>
      <c r="N5" s="995"/>
      <c r="O5" s="13"/>
      <c r="P5" s="1461"/>
      <c r="Q5" s="1357"/>
      <c r="R5" s="51" t="s">
        <v>44</v>
      </c>
      <c r="S5" s="52" t="s">
        <v>45</v>
      </c>
      <c r="T5" s="52" t="s">
        <v>46</v>
      </c>
      <c r="U5" s="52" t="s">
        <v>430</v>
      </c>
      <c r="V5" s="52" t="s">
        <v>15</v>
      </c>
      <c r="W5" s="1424"/>
      <c r="X5" s="979"/>
      <c r="Y5" s="962"/>
      <c r="Z5" s="995"/>
      <c r="AA5" s="13"/>
      <c r="AB5" s="1461"/>
      <c r="AC5" s="1477"/>
      <c r="AD5" s="245" t="s">
        <v>44</v>
      </c>
      <c r="AE5" s="246" t="s">
        <v>45</v>
      </c>
      <c r="AF5" s="246" t="s">
        <v>46</v>
      </c>
      <c r="AG5" s="246" t="s">
        <v>430</v>
      </c>
      <c r="AH5" s="246" t="s">
        <v>15</v>
      </c>
      <c r="AI5" s="1482"/>
      <c r="AJ5" s="1548"/>
      <c r="AK5" s="1484"/>
      <c r="AL5" s="1486"/>
      <c r="AM5" s="13"/>
      <c r="AN5" s="1461"/>
      <c r="AO5" s="1357"/>
      <c r="AP5" s="51" t="s">
        <v>44</v>
      </c>
      <c r="AQ5" s="52" t="s">
        <v>45</v>
      </c>
      <c r="AR5" s="52" t="s">
        <v>46</v>
      </c>
      <c r="AS5" s="52" t="s">
        <v>430</v>
      </c>
      <c r="AT5" s="52" t="s">
        <v>15</v>
      </c>
      <c r="AU5" s="1424"/>
      <c r="AV5" s="979"/>
      <c r="AW5" s="962"/>
      <c r="AX5" s="995"/>
      <c r="AY5" s="13"/>
      <c r="AZ5" s="1461"/>
      <c r="BA5" s="1357"/>
      <c r="BB5" s="51" t="s">
        <v>44</v>
      </c>
      <c r="BC5" s="52" t="s">
        <v>45</v>
      </c>
      <c r="BD5" s="52" t="s">
        <v>46</v>
      </c>
      <c r="BE5" s="52" t="s">
        <v>430</v>
      </c>
      <c r="BF5" s="52" t="s">
        <v>15</v>
      </c>
      <c r="BG5" s="1424"/>
      <c r="BH5" s="979"/>
      <c r="BI5" s="962"/>
      <c r="BJ5" s="995"/>
      <c r="BK5" s="13"/>
      <c r="BL5" s="1461"/>
      <c r="BM5" s="1357"/>
      <c r="BN5" s="51" t="s">
        <v>44</v>
      </c>
      <c r="BO5" s="52" t="s">
        <v>45</v>
      </c>
      <c r="BP5" s="52" t="s">
        <v>46</v>
      </c>
      <c r="BQ5" s="52" t="s">
        <v>430</v>
      </c>
      <c r="BR5" s="52" t="s">
        <v>15</v>
      </c>
      <c r="BS5" s="1424"/>
      <c r="BT5" s="979"/>
      <c r="BU5" s="962"/>
      <c r="BV5" s="995"/>
      <c r="BW5" s="13"/>
      <c r="BX5" s="1461"/>
      <c r="BY5" s="1357"/>
      <c r="BZ5" s="51" t="s">
        <v>44</v>
      </c>
      <c r="CA5" s="52" t="s">
        <v>45</v>
      </c>
      <c r="CB5" s="52" t="s">
        <v>46</v>
      </c>
      <c r="CC5" s="52" t="s">
        <v>430</v>
      </c>
      <c r="CD5" s="52" t="s">
        <v>15</v>
      </c>
      <c r="CE5" s="1424"/>
      <c r="CF5" s="979"/>
      <c r="CG5" s="962"/>
      <c r="CH5" s="995"/>
      <c r="CI5" s="13"/>
      <c r="CJ5" s="1461"/>
      <c r="CK5" s="1357"/>
      <c r="CL5" s="51" t="s">
        <v>44</v>
      </c>
      <c r="CM5" s="52" t="s">
        <v>45</v>
      </c>
      <c r="CN5" s="52" t="s">
        <v>46</v>
      </c>
      <c r="CO5" s="52" t="s">
        <v>430</v>
      </c>
      <c r="CP5" s="52" t="s">
        <v>15</v>
      </c>
      <c r="CQ5" s="1424"/>
      <c r="CR5" s="979"/>
      <c r="CS5" s="962"/>
      <c r="CT5" s="995"/>
      <c r="CU5" s="13"/>
      <c r="CV5" s="1461"/>
      <c r="CW5" s="1357"/>
      <c r="CX5" s="51" t="s">
        <v>44</v>
      </c>
      <c r="CY5" s="52" t="s">
        <v>45</v>
      </c>
      <c r="CZ5" s="52" t="s">
        <v>46</v>
      </c>
      <c r="DA5" s="52" t="s">
        <v>430</v>
      </c>
      <c r="DB5" s="52" t="s">
        <v>15</v>
      </c>
      <c r="DC5" s="1424"/>
      <c r="DD5" s="979"/>
      <c r="DE5" s="962"/>
      <c r="DF5" s="995"/>
      <c r="DG5" s="13"/>
      <c r="DH5" s="1461"/>
      <c r="DI5" s="1357"/>
      <c r="DJ5" s="51" t="s">
        <v>44</v>
      </c>
      <c r="DK5" s="52" t="s">
        <v>45</v>
      </c>
      <c r="DL5" s="52" t="s">
        <v>46</v>
      </c>
      <c r="DM5" s="52" t="s">
        <v>430</v>
      </c>
      <c r="DN5" s="52" t="s">
        <v>15</v>
      </c>
      <c r="DO5" s="1424"/>
      <c r="DP5" s="979"/>
      <c r="DQ5" s="962"/>
      <c r="DR5" s="995"/>
      <c r="DS5" s="13"/>
      <c r="DT5" s="13"/>
    </row>
    <row r="6" spans="1:126" s="86" customFormat="1" ht="55.5" customHeight="1" thickBot="1" x14ac:dyDescent="0.3">
      <c r="A6" s="234" t="s">
        <v>488</v>
      </c>
      <c r="B6" s="234"/>
      <c r="C6" s="234"/>
      <c r="D6" s="234"/>
      <c r="E6" s="295">
        <f t="shared" ref="E6:K6" si="0">E8+E48+E68</f>
        <v>1207995</v>
      </c>
      <c r="F6" s="295">
        <f t="shared" si="0"/>
        <v>447056</v>
      </c>
      <c r="G6" s="295">
        <f t="shared" si="0"/>
        <v>692595</v>
      </c>
      <c r="H6" s="295">
        <f t="shared" si="0"/>
        <v>0</v>
      </c>
      <c r="I6" s="295">
        <f t="shared" si="0"/>
        <v>68344</v>
      </c>
      <c r="J6" s="295">
        <f t="shared" si="0"/>
        <v>1207995</v>
      </c>
      <c r="K6" s="295">
        <f t="shared" si="0"/>
        <v>0</v>
      </c>
      <c r="L6" s="982" t="s">
        <v>418</v>
      </c>
      <c r="M6" s="983"/>
      <c r="N6" s="984"/>
      <c r="O6" s="95"/>
      <c r="P6" s="123"/>
      <c r="Q6" s="296">
        <f t="shared" ref="Q6:W6" si="1">Q8+Q48+Q68</f>
        <v>1207995</v>
      </c>
      <c r="R6" s="296">
        <f t="shared" si="1"/>
        <v>447056</v>
      </c>
      <c r="S6" s="296">
        <f t="shared" si="1"/>
        <v>692595</v>
      </c>
      <c r="T6" s="296">
        <f t="shared" si="1"/>
        <v>0</v>
      </c>
      <c r="U6" s="296">
        <f t="shared" si="1"/>
        <v>68344</v>
      </c>
      <c r="V6" s="296">
        <f t="shared" si="1"/>
        <v>1207995</v>
      </c>
      <c r="W6" s="296">
        <f t="shared" si="1"/>
        <v>0</v>
      </c>
      <c r="X6" s="1535" t="s">
        <v>418</v>
      </c>
      <c r="Y6" s="1536"/>
      <c r="Z6" s="1537"/>
      <c r="AA6" s="297"/>
      <c r="AB6" s="123"/>
      <c r="AC6" s="298">
        <f t="shared" ref="AC6:AI6" si="2">AC8+AC48+AC68</f>
        <v>0</v>
      </c>
      <c r="AD6" s="298">
        <f t="shared" si="2"/>
        <v>0</v>
      </c>
      <c r="AE6" s="298">
        <f t="shared" si="2"/>
        <v>0</v>
      </c>
      <c r="AF6" s="298">
        <f t="shared" si="2"/>
        <v>0</v>
      </c>
      <c r="AG6" s="298">
        <f t="shared" si="2"/>
        <v>0</v>
      </c>
      <c r="AH6" s="298">
        <f t="shared" si="2"/>
        <v>0</v>
      </c>
      <c r="AI6" s="298">
        <f t="shared" si="2"/>
        <v>0</v>
      </c>
      <c r="AJ6" s="1549" t="s">
        <v>418</v>
      </c>
      <c r="AK6" s="1550"/>
      <c r="AL6" s="1551"/>
      <c r="AM6" s="297"/>
      <c r="AN6" s="123"/>
      <c r="AO6" s="296">
        <f t="shared" ref="AO6:AU6" si="3">AO8+AO48+AO68</f>
        <v>0</v>
      </c>
      <c r="AP6" s="296">
        <f t="shared" si="3"/>
        <v>0</v>
      </c>
      <c r="AQ6" s="296">
        <f t="shared" si="3"/>
        <v>0</v>
      </c>
      <c r="AR6" s="296">
        <f t="shared" si="3"/>
        <v>0</v>
      </c>
      <c r="AS6" s="296">
        <f t="shared" si="3"/>
        <v>0</v>
      </c>
      <c r="AT6" s="296">
        <f t="shared" si="3"/>
        <v>0</v>
      </c>
      <c r="AU6" s="296">
        <f t="shared" si="3"/>
        <v>0</v>
      </c>
      <c r="AV6" s="1535" t="s">
        <v>418</v>
      </c>
      <c r="AW6" s="1536"/>
      <c r="AX6" s="1537"/>
      <c r="AY6" s="297"/>
      <c r="AZ6" s="123"/>
      <c r="BA6" s="296">
        <f t="shared" ref="BA6:BG6" si="4">BA8+BA48+BA68</f>
        <v>0</v>
      </c>
      <c r="BB6" s="296">
        <f t="shared" si="4"/>
        <v>0</v>
      </c>
      <c r="BC6" s="296">
        <f t="shared" si="4"/>
        <v>0</v>
      </c>
      <c r="BD6" s="296">
        <f t="shared" si="4"/>
        <v>0</v>
      </c>
      <c r="BE6" s="296">
        <f t="shared" si="4"/>
        <v>0</v>
      </c>
      <c r="BF6" s="296">
        <f t="shared" si="4"/>
        <v>0</v>
      </c>
      <c r="BG6" s="296">
        <f t="shared" si="4"/>
        <v>0</v>
      </c>
      <c r="BH6" s="1535" t="s">
        <v>418</v>
      </c>
      <c r="BI6" s="1536"/>
      <c r="BJ6" s="1537"/>
      <c r="BK6" s="297"/>
      <c r="BL6" s="123"/>
      <c r="BM6" s="296">
        <f t="shared" ref="BM6:BS6" si="5">BM8+BM48+BM68</f>
        <v>0</v>
      </c>
      <c r="BN6" s="296">
        <f t="shared" si="5"/>
        <v>0</v>
      </c>
      <c r="BO6" s="296">
        <f t="shared" si="5"/>
        <v>0</v>
      </c>
      <c r="BP6" s="296">
        <f t="shared" si="5"/>
        <v>0</v>
      </c>
      <c r="BQ6" s="296">
        <f t="shared" si="5"/>
        <v>0</v>
      </c>
      <c r="BR6" s="296">
        <f t="shared" si="5"/>
        <v>0</v>
      </c>
      <c r="BS6" s="296">
        <f t="shared" si="5"/>
        <v>0</v>
      </c>
      <c r="BT6" s="1535" t="s">
        <v>418</v>
      </c>
      <c r="BU6" s="1536"/>
      <c r="BV6" s="1537"/>
      <c r="BW6" s="297"/>
      <c r="BX6" s="123"/>
      <c r="BY6" s="296">
        <f t="shared" ref="BY6:CE6" si="6">BY8+BY48+BY68</f>
        <v>0</v>
      </c>
      <c r="BZ6" s="296">
        <f t="shared" si="6"/>
        <v>0</v>
      </c>
      <c r="CA6" s="296">
        <f t="shared" si="6"/>
        <v>0</v>
      </c>
      <c r="CB6" s="296">
        <f t="shared" si="6"/>
        <v>0</v>
      </c>
      <c r="CC6" s="296">
        <f t="shared" si="6"/>
        <v>0</v>
      </c>
      <c r="CD6" s="296">
        <f t="shared" si="6"/>
        <v>0</v>
      </c>
      <c r="CE6" s="296">
        <f t="shared" si="6"/>
        <v>0</v>
      </c>
      <c r="CF6" s="1535" t="s">
        <v>418</v>
      </c>
      <c r="CG6" s="1536"/>
      <c r="CH6" s="1537"/>
      <c r="CI6" s="297"/>
      <c r="CJ6" s="123"/>
      <c r="CK6" s="296">
        <f t="shared" ref="CK6:CQ6" si="7">CK8+CK48+CK68</f>
        <v>0</v>
      </c>
      <c r="CL6" s="296">
        <f t="shared" si="7"/>
        <v>0</v>
      </c>
      <c r="CM6" s="296">
        <f t="shared" si="7"/>
        <v>0</v>
      </c>
      <c r="CN6" s="296">
        <f t="shared" si="7"/>
        <v>0</v>
      </c>
      <c r="CO6" s="296">
        <f t="shared" si="7"/>
        <v>0</v>
      </c>
      <c r="CP6" s="296">
        <f t="shared" si="7"/>
        <v>0</v>
      </c>
      <c r="CQ6" s="296">
        <f t="shared" si="7"/>
        <v>0</v>
      </c>
      <c r="CR6" s="1535" t="s">
        <v>418</v>
      </c>
      <c r="CS6" s="1536"/>
      <c r="CT6" s="1537"/>
      <c r="CU6" s="297"/>
      <c r="CV6" s="123"/>
      <c r="CW6" s="296">
        <f t="shared" ref="CW6:DC6" si="8">CW8+CW48+CW68</f>
        <v>0</v>
      </c>
      <c r="CX6" s="296">
        <f t="shared" si="8"/>
        <v>0</v>
      </c>
      <c r="CY6" s="296">
        <f t="shared" si="8"/>
        <v>0</v>
      </c>
      <c r="CZ6" s="296">
        <f t="shared" si="8"/>
        <v>0</v>
      </c>
      <c r="DA6" s="296">
        <f t="shared" si="8"/>
        <v>0</v>
      </c>
      <c r="DB6" s="296">
        <f t="shared" si="8"/>
        <v>0</v>
      </c>
      <c r="DC6" s="296">
        <f t="shared" si="8"/>
        <v>0</v>
      </c>
      <c r="DD6" s="1535" t="s">
        <v>418</v>
      </c>
      <c r="DE6" s="1536"/>
      <c r="DF6" s="1537"/>
      <c r="DG6" s="297"/>
      <c r="DH6" s="123"/>
      <c r="DI6" s="296">
        <f t="shared" ref="DI6:DO6" si="9">DI8+DI48+DI68</f>
        <v>0</v>
      </c>
      <c r="DJ6" s="296">
        <f t="shared" si="9"/>
        <v>0</v>
      </c>
      <c r="DK6" s="296">
        <f t="shared" si="9"/>
        <v>0</v>
      </c>
      <c r="DL6" s="296">
        <f t="shared" si="9"/>
        <v>0</v>
      </c>
      <c r="DM6" s="296">
        <f t="shared" si="9"/>
        <v>0</v>
      </c>
      <c r="DN6" s="296">
        <f t="shared" si="9"/>
        <v>0</v>
      </c>
      <c r="DO6" s="296">
        <f t="shared" si="9"/>
        <v>0</v>
      </c>
      <c r="DP6" s="1535" t="s">
        <v>418</v>
      </c>
      <c r="DQ6" s="1536"/>
      <c r="DR6" s="1537"/>
      <c r="DS6" s="297"/>
      <c r="DT6" s="297"/>
    </row>
    <row r="7" spans="1:126" ht="24.75" customHeight="1" thickBot="1" x14ac:dyDescent="0.3">
      <c r="A7" s="1539" t="s">
        <v>290</v>
      </c>
      <c r="B7" s="1540"/>
      <c r="C7" s="1540"/>
      <c r="D7" s="1540"/>
      <c r="E7" s="1541"/>
      <c r="F7" s="1541"/>
      <c r="G7" s="1541"/>
      <c r="H7" s="1541"/>
      <c r="I7" s="1541"/>
      <c r="J7" s="1541"/>
      <c r="K7" s="1541"/>
      <c r="L7" s="1542"/>
      <c r="M7" s="1542"/>
      <c r="N7" s="1543"/>
      <c r="O7" s="12"/>
      <c r="P7" s="1433" t="s">
        <v>419</v>
      </c>
      <c r="Q7" s="1434"/>
      <c r="R7" s="1434"/>
      <c r="S7" s="1434"/>
      <c r="T7" s="1434"/>
      <c r="U7" s="1434"/>
      <c r="V7" s="1434"/>
      <c r="W7" s="1434"/>
      <c r="X7" s="1434"/>
      <c r="Y7" s="1435"/>
      <c r="Z7" s="1436"/>
      <c r="AA7" s="12"/>
      <c r="AB7" s="1433" t="s">
        <v>419</v>
      </c>
      <c r="AC7" s="1434"/>
      <c r="AD7" s="1434"/>
      <c r="AE7" s="1434"/>
      <c r="AF7" s="1434"/>
      <c r="AG7" s="1434"/>
      <c r="AH7" s="1434"/>
      <c r="AI7" s="1434"/>
      <c r="AJ7" s="1434"/>
      <c r="AK7" s="1435"/>
      <c r="AL7" s="1436"/>
      <c r="AM7" s="12"/>
      <c r="AN7" s="1433" t="s">
        <v>419</v>
      </c>
      <c r="AO7" s="1434"/>
      <c r="AP7" s="1434"/>
      <c r="AQ7" s="1434"/>
      <c r="AR7" s="1434"/>
      <c r="AS7" s="1434"/>
      <c r="AT7" s="1434"/>
      <c r="AU7" s="1434"/>
      <c r="AV7" s="1434"/>
      <c r="AW7" s="1435"/>
      <c r="AX7" s="1436"/>
      <c r="AY7" s="12"/>
      <c r="AZ7" s="1433" t="s">
        <v>419</v>
      </c>
      <c r="BA7" s="1434"/>
      <c r="BB7" s="1434"/>
      <c r="BC7" s="1434"/>
      <c r="BD7" s="1434"/>
      <c r="BE7" s="1434"/>
      <c r="BF7" s="1434"/>
      <c r="BG7" s="1434"/>
      <c r="BH7" s="1434"/>
      <c r="BI7" s="1435"/>
      <c r="BJ7" s="1436"/>
      <c r="BK7" s="12"/>
      <c r="BL7" s="1433" t="s">
        <v>419</v>
      </c>
      <c r="BM7" s="1434"/>
      <c r="BN7" s="1434"/>
      <c r="BO7" s="1434"/>
      <c r="BP7" s="1434"/>
      <c r="BQ7" s="1434"/>
      <c r="BR7" s="1434"/>
      <c r="BS7" s="1434"/>
      <c r="BT7" s="1434"/>
      <c r="BU7" s="1435"/>
      <c r="BV7" s="1436"/>
      <c r="BW7" s="12"/>
      <c r="BX7" s="1433" t="s">
        <v>419</v>
      </c>
      <c r="BY7" s="1434"/>
      <c r="BZ7" s="1434"/>
      <c r="CA7" s="1434"/>
      <c r="CB7" s="1434"/>
      <c r="CC7" s="1434"/>
      <c r="CD7" s="1434"/>
      <c r="CE7" s="1434"/>
      <c r="CF7" s="1434"/>
      <c r="CG7" s="1435"/>
      <c r="CH7" s="1436"/>
      <c r="CI7" s="12"/>
      <c r="CJ7" s="1433" t="s">
        <v>419</v>
      </c>
      <c r="CK7" s="1434"/>
      <c r="CL7" s="1434"/>
      <c r="CM7" s="1434"/>
      <c r="CN7" s="1434"/>
      <c r="CO7" s="1434"/>
      <c r="CP7" s="1434"/>
      <c r="CQ7" s="1434"/>
      <c r="CR7" s="1434"/>
      <c r="CS7" s="1435"/>
      <c r="CT7" s="1436"/>
      <c r="CU7" s="12"/>
      <c r="CV7" s="1433" t="s">
        <v>419</v>
      </c>
      <c r="CW7" s="1434"/>
      <c r="CX7" s="1434"/>
      <c r="CY7" s="1434"/>
      <c r="CZ7" s="1434"/>
      <c r="DA7" s="1434"/>
      <c r="DB7" s="1434"/>
      <c r="DC7" s="1434"/>
      <c r="DD7" s="1434"/>
      <c r="DE7" s="1435"/>
      <c r="DF7" s="1436"/>
      <c r="DG7" s="12"/>
      <c r="DH7" s="1433" t="s">
        <v>419</v>
      </c>
      <c r="DI7" s="1434"/>
      <c r="DJ7" s="1434"/>
      <c r="DK7" s="1434"/>
      <c r="DL7" s="1434"/>
      <c r="DM7" s="1434"/>
      <c r="DN7" s="1434"/>
      <c r="DO7" s="1434"/>
      <c r="DP7" s="1434"/>
      <c r="DQ7" s="1435"/>
      <c r="DR7" s="1436"/>
      <c r="DS7" s="12"/>
      <c r="DT7" s="12"/>
      <c r="DV7" s="8"/>
    </row>
    <row r="8" spans="1:126" s="34" customFormat="1" ht="32.25" customHeight="1" thickBot="1" x14ac:dyDescent="0.3">
      <c r="A8" s="229" t="s">
        <v>287</v>
      </c>
      <c r="B8" s="114"/>
      <c r="C8" s="114"/>
      <c r="D8" s="115"/>
      <c r="E8" s="108">
        <f t="shared" ref="E8:K8" si="10">SUM(E10:E46)</f>
        <v>644650</v>
      </c>
      <c r="F8" s="90">
        <f t="shared" si="10"/>
        <v>0</v>
      </c>
      <c r="G8" s="90">
        <f t="shared" si="10"/>
        <v>640000</v>
      </c>
      <c r="H8" s="90">
        <f t="shared" si="10"/>
        <v>0</v>
      </c>
      <c r="I8" s="90">
        <f t="shared" si="10"/>
        <v>4650</v>
      </c>
      <c r="J8" s="90">
        <f t="shared" si="10"/>
        <v>644650</v>
      </c>
      <c r="K8" s="90">
        <f t="shared" si="10"/>
        <v>0</v>
      </c>
      <c r="L8" s="109"/>
      <c r="M8" s="110"/>
      <c r="N8" s="118"/>
      <c r="O8" s="12"/>
      <c r="P8" s="124"/>
      <c r="Q8" s="90">
        <f t="shared" ref="Q8:W8" si="11">SUM(Q10:Q46)</f>
        <v>644650</v>
      </c>
      <c r="R8" s="90">
        <f t="shared" si="11"/>
        <v>0</v>
      </c>
      <c r="S8" s="90">
        <f t="shared" si="11"/>
        <v>640000</v>
      </c>
      <c r="T8" s="90">
        <f t="shared" si="11"/>
        <v>0</v>
      </c>
      <c r="U8" s="90">
        <f t="shared" si="11"/>
        <v>4650</v>
      </c>
      <c r="V8" s="90">
        <f t="shared" si="11"/>
        <v>644650</v>
      </c>
      <c r="W8" s="91">
        <f t="shared" si="11"/>
        <v>0</v>
      </c>
      <c r="X8" s="162"/>
      <c r="Y8" s="163"/>
      <c r="Z8" s="118"/>
      <c r="AA8" s="12"/>
      <c r="AB8" s="124"/>
      <c r="AC8" s="247">
        <f t="shared" ref="AC8:AI8" si="12">SUM(AC10:AC46)</f>
        <v>0</v>
      </c>
      <c r="AD8" s="247">
        <f t="shared" si="12"/>
        <v>0</v>
      </c>
      <c r="AE8" s="247">
        <f t="shared" si="12"/>
        <v>0</v>
      </c>
      <c r="AF8" s="247">
        <f t="shared" si="12"/>
        <v>0</v>
      </c>
      <c r="AG8" s="247">
        <f t="shared" si="12"/>
        <v>0</v>
      </c>
      <c r="AH8" s="247">
        <f t="shared" si="12"/>
        <v>0</v>
      </c>
      <c r="AI8" s="248">
        <f t="shared" si="12"/>
        <v>0</v>
      </c>
      <c r="AJ8" s="249"/>
      <c r="AK8" s="250"/>
      <c r="AL8" s="251"/>
      <c r="AM8" s="12"/>
      <c r="AN8" s="124"/>
      <c r="AO8" s="90">
        <f t="shared" ref="AO8:AU8" si="13">SUM(AO10:AO46)</f>
        <v>0</v>
      </c>
      <c r="AP8" s="90">
        <f t="shared" si="13"/>
        <v>0</v>
      </c>
      <c r="AQ8" s="90">
        <f t="shared" si="13"/>
        <v>0</v>
      </c>
      <c r="AR8" s="90">
        <f t="shared" si="13"/>
        <v>0</v>
      </c>
      <c r="AS8" s="90">
        <f t="shared" si="13"/>
        <v>0</v>
      </c>
      <c r="AT8" s="90">
        <f t="shared" si="13"/>
        <v>0</v>
      </c>
      <c r="AU8" s="91">
        <f t="shared" si="13"/>
        <v>0</v>
      </c>
      <c r="AV8" s="109"/>
      <c r="AW8" s="110"/>
      <c r="AX8" s="118"/>
      <c r="AY8" s="12"/>
      <c r="AZ8" s="124"/>
      <c r="BA8" s="90">
        <f t="shared" ref="BA8:BG8" si="14">SUM(BA10:BA46)</f>
        <v>0</v>
      </c>
      <c r="BB8" s="90">
        <f t="shared" si="14"/>
        <v>0</v>
      </c>
      <c r="BC8" s="90">
        <f t="shared" si="14"/>
        <v>0</v>
      </c>
      <c r="BD8" s="90">
        <f t="shared" si="14"/>
        <v>0</v>
      </c>
      <c r="BE8" s="90">
        <f t="shared" si="14"/>
        <v>0</v>
      </c>
      <c r="BF8" s="90">
        <f t="shared" si="14"/>
        <v>0</v>
      </c>
      <c r="BG8" s="91">
        <f t="shared" si="14"/>
        <v>0</v>
      </c>
      <c r="BH8" s="109"/>
      <c r="BI8" s="110"/>
      <c r="BJ8" s="118"/>
      <c r="BK8" s="12"/>
      <c r="BL8" s="124"/>
      <c r="BM8" s="90">
        <f t="shared" ref="BM8:BS8" si="15">SUM(BM10:BM46)</f>
        <v>0</v>
      </c>
      <c r="BN8" s="90">
        <f t="shared" si="15"/>
        <v>0</v>
      </c>
      <c r="BO8" s="90">
        <f t="shared" si="15"/>
        <v>0</v>
      </c>
      <c r="BP8" s="90">
        <f t="shared" si="15"/>
        <v>0</v>
      </c>
      <c r="BQ8" s="90">
        <f t="shared" si="15"/>
        <v>0</v>
      </c>
      <c r="BR8" s="90">
        <f t="shared" si="15"/>
        <v>0</v>
      </c>
      <c r="BS8" s="91">
        <f t="shared" si="15"/>
        <v>0</v>
      </c>
      <c r="BT8" s="109"/>
      <c r="BU8" s="110"/>
      <c r="BV8" s="118"/>
      <c r="BW8" s="12"/>
      <c r="BX8" s="124"/>
      <c r="BY8" s="90">
        <f t="shared" ref="BY8:CE8" si="16">SUM(BY10:BY46)</f>
        <v>0</v>
      </c>
      <c r="BZ8" s="90">
        <f t="shared" si="16"/>
        <v>0</v>
      </c>
      <c r="CA8" s="90">
        <f t="shared" si="16"/>
        <v>0</v>
      </c>
      <c r="CB8" s="90">
        <f t="shared" si="16"/>
        <v>0</v>
      </c>
      <c r="CC8" s="90">
        <f t="shared" si="16"/>
        <v>0</v>
      </c>
      <c r="CD8" s="90">
        <f t="shared" si="16"/>
        <v>0</v>
      </c>
      <c r="CE8" s="91">
        <f t="shared" si="16"/>
        <v>0</v>
      </c>
      <c r="CF8" s="109"/>
      <c r="CG8" s="110"/>
      <c r="CH8" s="118"/>
      <c r="CI8" s="12"/>
      <c r="CJ8" s="124"/>
      <c r="CK8" s="90">
        <f t="shared" ref="CK8:CQ8" si="17">SUM(CK10:CK46)</f>
        <v>0</v>
      </c>
      <c r="CL8" s="90">
        <f t="shared" si="17"/>
        <v>0</v>
      </c>
      <c r="CM8" s="90">
        <f t="shared" si="17"/>
        <v>0</v>
      </c>
      <c r="CN8" s="90">
        <f t="shared" si="17"/>
        <v>0</v>
      </c>
      <c r="CO8" s="90">
        <f t="shared" si="17"/>
        <v>0</v>
      </c>
      <c r="CP8" s="90">
        <f t="shared" si="17"/>
        <v>0</v>
      </c>
      <c r="CQ8" s="91">
        <f t="shared" si="17"/>
        <v>0</v>
      </c>
      <c r="CR8" s="109"/>
      <c r="CS8" s="110"/>
      <c r="CT8" s="118"/>
      <c r="CU8" s="12"/>
      <c r="CV8" s="124"/>
      <c r="CW8" s="90">
        <f t="shared" ref="CW8:DC8" si="18">SUM(CW10:CW46)</f>
        <v>0</v>
      </c>
      <c r="CX8" s="90">
        <f t="shared" si="18"/>
        <v>0</v>
      </c>
      <c r="CY8" s="90">
        <f t="shared" si="18"/>
        <v>0</v>
      </c>
      <c r="CZ8" s="90">
        <f t="shared" si="18"/>
        <v>0</v>
      </c>
      <c r="DA8" s="90">
        <f t="shared" si="18"/>
        <v>0</v>
      </c>
      <c r="DB8" s="90">
        <f t="shared" si="18"/>
        <v>0</v>
      </c>
      <c r="DC8" s="91">
        <f t="shared" si="18"/>
        <v>0</v>
      </c>
      <c r="DD8" s="109"/>
      <c r="DE8" s="110"/>
      <c r="DF8" s="118"/>
      <c r="DG8" s="12"/>
      <c r="DH8" s="124"/>
      <c r="DI8" s="90">
        <f t="shared" ref="DI8:DO8" si="19">SUM(DI10:DI46)</f>
        <v>0</v>
      </c>
      <c r="DJ8" s="90">
        <f t="shared" si="19"/>
        <v>0</v>
      </c>
      <c r="DK8" s="90">
        <f t="shared" si="19"/>
        <v>0</v>
      </c>
      <c r="DL8" s="90">
        <f t="shared" si="19"/>
        <v>0</v>
      </c>
      <c r="DM8" s="90">
        <f t="shared" si="19"/>
        <v>0</v>
      </c>
      <c r="DN8" s="90">
        <f t="shared" si="19"/>
        <v>0</v>
      </c>
      <c r="DO8" s="91">
        <f t="shared" si="19"/>
        <v>0</v>
      </c>
      <c r="DP8" s="109"/>
      <c r="DQ8" s="110"/>
      <c r="DR8" s="118"/>
      <c r="DS8" s="12"/>
      <c r="DT8" s="12"/>
      <c r="DV8" s="101"/>
    </row>
    <row r="9" spans="1:126" ht="15" customHeight="1" thickBot="1" x14ac:dyDescent="0.3">
      <c r="A9" s="1093" t="s">
        <v>420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6"/>
      <c r="O9" s="12"/>
      <c r="P9" s="1405" t="s">
        <v>420</v>
      </c>
      <c r="Q9" s="1406"/>
      <c r="R9" s="1406"/>
      <c r="S9" s="1406"/>
      <c r="T9" s="1406"/>
      <c r="U9" s="1406"/>
      <c r="V9" s="1406"/>
      <c r="W9" s="1406"/>
      <c r="X9" s="1437"/>
      <c r="Y9" s="1437"/>
      <c r="Z9" s="1438"/>
      <c r="AA9" s="12"/>
      <c r="AB9" s="1405" t="s">
        <v>420</v>
      </c>
      <c r="AC9" s="1406"/>
      <c r="AD9" s="1406"/>
      <c r="AE9" s="1406"/>
      <c r="AF9" s="1406"/>
      <c r="AG9" s="1406"/>
      <c r="AH9" s="1406"/>
      <c r="AI9" s="1406"/>
      <c r="AJ9" s="1437"/>
      <c r="AK9" s="1437"/>
      <c r="AL9" s="1438"/>
      <c r="AM9" s="12"/>
      <c r="AN9" s="1405" t="s">
        <v>420</v>
      </c>
      <c r="AO9" s="1406"/>
      <c r="AP9" s="1406"/>
      <c r="AQ9" s="1406"/>
      <c r="AR9" s="1406"/>
      <c r="AS9" s="1406"/>
      <c r="AT9" s="1406"/>
      <c r="AU9" s="1406"/>
      <c r="AV9" s="1437"/>
      <c r="AW9" s="1437"/>
      <c r="AX9" s="1438"/>
      <c r="AY9" s="12"/>
      <c r="AZ9" s="1405" t="s">
        <v>420</v>
      </c>
      <c r="BA9" s="1406"/>
      <c r="BB9" s="1406"/>
      <c r="BC9" s="1406"/>
      <c r="BD9" s="1406"/>
      <c r="BE9" s="1406"/>
      <c r="BF9" s="1406"/>
      <c r="BG9" s="1406"/>
      <c r="BH9" s="1437"/>
      <c r="BI9" s="1437"/>
      <c r="BJ9" s="1438"/>
      <c r="BK9" s="12"/>
      <c r="BL9" s="1405" t="s">
        <v>420</v>
      </c>
      <c r="BM9" s="1406"/>
      <c r="BN9" s="1406"/>
      <c r="BO9" s="1406"/>
      <c r="BP9" s="1406"/>
      <c r="BQ9" s="1406"/>
      <c r="BR9" s="1406"/>
      <c r="BS9" s="1406"/>
      <c r="BT9" s="1437"/>
      <c r="BU9" s="1437"/>
      <c r="BV9" s="1438"/>
      <c r="BW9" s="12"/>
      <c r="BX9" s="1405" t="s">
        <v>420</v>
      </c>
      <c r="BY9" s="1406"/>
      <c r="BZ9" s="1406"/>
      <c r="CA9" s="1406"/>
      <c r="CB9" s="1406"/>
      <c r="CC9" s="1406"/>
      <c r="CD9" s="1406"/>
      <c r="CE9" s="1406"/>
      <c r="CF9" s="1437"/>
      <c r="CG9" s="1437"/>
      <c r="CH9" s="1438"/>
      <c r="CI9" s="12"/>
      <c r="CJ9" s="1405" t="s">
        <v>420</v>
      </c>
      <c r="CK9" s="1406"/>
      <c r="CL9" s="1406"/>
      <c r="CM9" s="1406"/>
      <c r="CN9" s="1406"/>
      <c r="CO9" s="1406"/>
      <c r="CP9" s="1406"/>
      <c r="CQ9" s="1406"/>
      <c r="CR9" s="1437"/>
      <c r="CS9" s="1437"/>
      <c r="CT9" s="1438"/>
      <c r="CU9" s="12"/>
      <c r="CV9" s="1405" t="s">
        <v>420</v>
      </c>
      <c r="CW9" s="1406"/>
      <c r="CX9" s="1406"/>
      <c r="CY9" s="1406"/>
      <c r="CZ9" s="1406"/>
      <c r="DA9" s="1406"/>
      <c r="DB9" s="1406"/>
      <c r="DC9" s="1406"/>
      <c r="DD9" s="1437"/>
      <c r="DE9" s="1437"/>
      <c r="DF9" s="1438"/>
      <c r="DG9" s="12"/>
      <c r="DH9" s="1405" t="s">
        <v>420</v>
      </c>
      <c r="DI9" s="1406"/>
      <c r="DJ9" s="1406"/>
      <c r="DK9" s="1406"/>
      <c r="DL9" s="1406"/>
      <c r="DM9" s="1406"/>
      <c r="DN9" s="1406"/>
      <c r="DO9" s="1406"/>
      <c r="DP9" s="1437"/>
      <c r="DQ9" s="1437"/>
      <c r="DR9" s="1438"/>
      <c r="DS9" s="12"/>
      <c r="DT9" s="12"/>
    </row>
    <row r="10" spans="1:126" ht="64.5" customHeight="1" x14ac:dyDescent="0.25">
      <c r="A10" s="729" t="s">
        <v>346</v>
      </c>
      <c r="B10" s="730"/>
      <c r="C10" s="730"/>
      <c r="D10" s="731"/>
      <c r="E10" s="732">
        <f t="shared" ref="E10:K14" si="20">Q10+AC10+AO10+BA10+BM10+BY10+CK10+CW10+DI10</f>
        <v>0</v>
      </c>
      <c r="F10" s="732">
        <f t="shared" si="20"/>
        <v>0</v>
      </c>
      <c r="G10" s="732">
        <f t="shared" si="20"/>
        <v>0</v>
      </c>
      <c r="H10" s="732">
        <f t="shared" si="20"/>
        <v>0</v>
      </c>
      <c r="I10" s="732">
        <f t="shared" si="20"/>
        <v>0</v>
      </c>
      <c r="J10" s="732">
        <f t="shared" si="20"/>
        <v>0</v>
      </c>
      <c r="K10" s="733">
        <f t="shared" si="20"/>
        <v>0</v>
      </c>
      <c r="L10" s="734">
        <f t="shared" ref="L10:N14" si="21">X10+AJ10+AV10+BH10+BT10+CF10+CR10+DD10+DP10</f>
        <v>0</v>
      </c>
      <c r="M10" s="735">
        <f t="shared" si="21"/>
        <v>0</v>
      </c>
      <c r="N10" s="736">
        <f t="shared" si="21"/>
        <v>0</v>
      </c>
      <c r="O10" s="55"/>
      <c r="P10" s="766"/>
      <c r="Q10" s="697">
        <f>V10+W10</f>
        <v>0</v>
      </c>
      <c r="R10" s="767"/>
      <c r="S10" s="767"/>
      <c r="T10" s="767"/>
      <c r="U10" s="767"/>
      <c r="V10" s="697">
        <f>R10+S10+T10+U10</f>
        <v>0</v>
      </c>
      <c r="W10" s="767"/>
      <c r="X10" s="713"/>
      <c r="Y10" s="768"/>
      <c r="Z10" s="714"/>
      <c r="AA10" s="55"/>
      <c r="AB10" s="436"/>
      <c r="AC10" s="252">
        <f>AH10+AI10</f>
        <v>0</v>
      </c>
      <c r="AD10" s="446"/>
      <c r="AE10" s="446"/>
      <c r="AF10" s="446"/>
      <c r="AG10" s="446"/>
      <c r="AH10" s="252">
        <f>AD10+AE10+AF10+AG10</f>
        <v>0</v>
      </c>
      <c r="AI10" s="446"/>
      <c r="AJ10" s="447"/>
      <c r="AK10" s="448"/>
      <c r="AL10" s="449"/>
      <c r="AM10" s="55"/>
      <c r="AN10" s="436"/>
      <c r="AO10" s="56">
        <f>AT10+AU10</f>
        <v>0</v>
      </c>
      <c r="AP10" s="369"/>
      <c r="AQ10" s="369"/>
      <c r="AR10" s="369"/>
      <c r="AS10" s="369"/>
      <c r="AT10" s="56">
        <f>AP10+AQ10+AR10+AS10</f>
        <v>0</v>
      </c>
      <c r="AU10" s="369"/>
      <c r="AV10" s="428"/>
      <c r="AW10" s="465"/>
      <c r="AX10" s="183"/>
      <c r="AY10" s="55"/>
      <c r="AZ10" s="436"/>
      <c r="BA10" s="56">
        <f>BF10+BG10</f>
        <v>0</v>
      </c>
      <c r="BB10" s="369"/>
      <c r="BC10" s="369"/>
      <c r="BD10" s="369"/>
      <c r="BE10" s="369"/>
      <c r="BF10" s="56">
        <f>BB10+BC10+BD10+BE10</f>
        <v>0</v>
      </c>
      <c r="BG10" s="369"/>
      <c r="BH10" s="428"/>
      <c r="BI10" s="465"/>
      <c r="BJ10" s="183"/>
      <c r="BK10" s="55"/>
      <c r="BL10" s="436"/>
      <c r="BM10" s="56">
        <f>BR10+BS10</f>
        <v>0</v>
      </c>
      <c r="BN10" s="369"/>
      <c r="BO10" s="369"/>
      <c r="BP10" s="369"/>
      <c r="BQ10" s="369"/>
      <c r="BR10" s="56">
        <f>BN10+BO10+BP10+BQ10</f>
        <v>0</v>
      </c>
      <c r="BS10" s="369"/>
      <c r="BT10" s="428"/>
      <c r="BU10" s="465"/>
      <c r="BV10" s="183"/>
      <c r="BW10" s="55"/>
      <c r="BX10" s="436"/>
      <c r="BY10" s="56">
        <f>CD10+CE10</f>
        <v>0</v>
      </c>
      <c r="BZ10" s="369"/>
      <c r="CA10" s="369"/>
      <c r="CB10" s="369"/>
      <c r="CC10" s="369"/>
      <c r="CD10" s="56">
        <f>BZ10+CA10+CB10+CC10</f>
        <v>0</v>
      </c>
      <c r="CE10" s="369"/>
      <c r="CF10" s="428"/>
      <c r="CG10" s="465"/>
      <c r="CH10" s="183"/>
      <c r="CI10" s="55"/>
      <c r="CJ10" s="436"/>
      <c r="CK10" s="56">
        <f>CP10+CQ10</f>
        <v>0</v>
      </c>
      <c r="CL10" s="369"/>
      <c r="CM10" s="369"/>
      <c r="CN10" s="369"/>
      <c r="CO10" s="369"/>
      <c r="CP10" s="56">
        <f>CL10+CM10+CN10+CO10</f>
        <v>0</v>
      </c>
      <c r="CQ10" s="369"/>
      <c r="CR10" s="428"/>
      <c r="CS10" s="465"/>
      <c r="CT10" s="183"/>
      <c r="CU10" s="55"/>
      <c r="CV10" s="436"/>
      <c r="CW10" s="56">
        <f>DB10+DC10</f>
        <v>0</v>
      </c>
      <c r="CX10" s="369"/>
      <c r="CY10" s="369"/>
      <c r="CZ10" s="369"/>
      <c r="DA10" s="369"/>
      <c r="DB10" s="56">
        <f>CX10+CY10+CZ10+DA10</f>
        <v>0</v>
      </c>
      <c r="DC10" s="369"/>
      <c r="DD10" s="428"/>
      <c r="DE10" s="465"/>
      <c r="DF10" s="183"/>
      <c r="DG10" s="55"/>
      <c r="DH10" s="436"/>
      <c r="DI10" s="56">
        <f>DN10+DO10</f>
        <v>0</v>
      </c>
      <c r="DJ10" s="369"/>
      <c r="DK10" s="369"/>
      <c r="DL10" s="369"/>
      <c r="DM10" s="369"/>
      <c r="DN10" s="56">
        <f>DJ10+DK10+DL10+DM10</f>
        <v>0</v>
      </c>
      <c r="DO10" s="369"/>
      <c r="DP10" s="428"/>
      <c r="DQ10" s="465"/>
      <c r="DR10" s="183"/>
      <c r="DS10" s="55"/>
      <c r="DT10" s="55"/>
    </row>
    <row r="11" spans="1:126" ht="58.5" customHeight="1" x14ac:dyDescent="0.25">
      <c r="A11" s="693" t="s">
        <v>347</v>
      </c>
      <c r="B11" s="737"/>
      <c r="C11" s="737"/>
      <c r="D11" s="738"/>
      <c r="E11" s="697">
        <f t="shared" si="20"/>
        <v>0</v>
      </c>
      <c r="F11" s="697">
        <f t="shared" si="20"/>
        <v>0</v>
      </c>
      <c r="G11" s="697">
        <f t="shared" si="20"/>
        <v>0</v>
      </c>
      <c r="H11" s="697">
        <f t="shared" si="20"/>
        <v>0</v>
      </c>
      <c r="I11" s="697">
        <f t="shared" si="20"/>
        <v>0</v>
      </c>
      <c r="J11" s="697">
        <f t="shared" si="20"/>
        <v>0</v>
      </c>
      <c r="K11" s="698">
        <f t="shared" si="20"/>
        <v>0</v>
      </c>
      <c r="L11" s="699">
        <f t="shared" si="21"/>
        <v>0</v>
      </c>
      <c r="M11" s="700">
        <f t="shared" si="21"/>
        <v>0</v>
      </c>
      <c r="N11" s="701">
        <f t="shared" si="21"/>
        <v>0</v>
      </c>
      <c r="O11" s="55"/>
      <c r="P11" s="766"/>
      <c r="Q11" s="697">
        <f>V11+W11</f>
        <v>0</v>
      </c>
      <c r="R11" s="767"/>
      <c r="S11" s="767"/>
      <c r="T11" s="767"/>
      <c r="U11" s="767"/>
      <c r="V11" s="697">
        <f>R11+S11+T11+U11</f>
        <v>0</v>
      </c>
      <c r="W11" s="767"/>
      <c r="X11" s="713"/>
      <c r="Y11" s="768"/>
      <c r="Z11" s="714"/>
      <c r="AA11" s="55"/>
      <c r="AB11" s="436"/>
      <c r="AC11" s="252">
        <f>AH11+AI11</f>
        <v>0</v>
      </c>
      <c r="AD11" s="446"/>
      <c r="AE11" s="446"/>
      <c r="AF11" s="446"/>
      <c r="AG11" s="446"/>
      <c r="AH11" s="252">
        <f>AD11+AE11+AF11+AG11</f>
        <v>0</v>
      </c>
      <c r="AI11" s="446"/>
      <c r="AJ11" s="447"/>
      <c r="AK11" s="448"/>
      <c r="AL11" s="449"/>
      <c r="AM11" s="55"/>
      <c r="AN11" s="436"/>
      <c r="AO11" s="56">
        <f>AT11+AU11</f>
        <v>0</v>
      </c>
      <c r="AP11" s="369"/>
      <c r="AQ11" s="369"/>
      <c r="AR11" s="369"/>
      <c r="AS11" s="369"/>
      <c r="AT11" s="56">
        <f>AP11+AQ11+AR11+AS11</f>
        <v>0</v>
      </c>
      <c r="AU11" s="369"/>
      <c r="AV11" s="428"/>
      <c r="AW11" s="465"/>
      <c r="AX11" s="183"/>
      <c r="AY11" s="55"/>
      <c r="AZ11" s="436"/>
      <c r="BA11" s="56">
        <f>BF11+BG11</f>
        <v>0</v>
      </c>
      <c r="BB11" s="369"/>
      <c r="BC11" s="369"/>
      <c r="BD11" s="369"/>
      <c r="BE11" s="369"/>
      <c r="BF11" s="56">
        <f>BB11+BC11+BD11+BE11</f>
        <v>0</v>
      </c>
      <c r="BG11" s="369"/>
      <c r="BH11" s="428"/>
      <c r="BI11" s="465"/>
      <c r="BJ11" s="183"/>
      <c r="BK11" s="55"/>
      <c r="BL11" s="436"/>
      <c r="BM11" s="56">
        <f>BR11+BS11</f>
        <v>0</v>
      </c>
      <c r="BN11" s="369"/>
      <c r="BO11" s="369"/>
      <c r="BP11" s="369"/>
      <c r="BQ11" s="369"/>
      <c r="BR11" s="56">
        <f>BN11+BO11+BP11+BQ11</f>
        <v>0</v>
      </c>
      <c r="BS11" s="369"/>
      <c r="BT11" s="428"/>
      <c r="BU11" s="465"/>
      <c r="BV11" s="183"/>
      <c r="BW11" s="55"/>
      <c r="BX11" s="436"/>
      <c r="BY11" s="56">
        <f>CD11+CE11</f>
        <v>0</v>
      </c>
      <c r="BZ11" s="369"/>
      <c r="CA11" s="369"/>
      <c r="CB11" s="369"/>
      <c r="CC11" s="369"/>
      <c r="CD11" s="56">
        <f>BZ11+CA11+CB11+CC11</f>
        <v>0</v>
      </c>
      <c r="CE11" s="369"/>
      <c r="CF11" s="428"/>
      <c r="CG11" s="465"/>
      <c r="CH11" s="183"/>
      <c r="CI11" s="55"/>
      <c r="CJ11" s="436"/>
      <c r="CK11" s="56">
        <f>CP11+CQ11</f>
        <v>0</v>
      </c>
      <c r="CL11" s="369"/>
      <c r="CM11" s="369"/>
      <c r="CN11" s="369"/>
      <c r="CO11" s="369"/>
      <c r="CP11" s="56">
        <f>CL11+CM11+CN11+CO11</f>
        <v>0</v>
      </c>
      <c r="CQ11" s="369"/>
      <c r="CR11" s="428"/>
      <c r="CS11" s="465"/>
      <c r="CT11" s="183"/>
      <c r="CU11" s="55"/>
      <c r="CV11" s="436"/>
      <c r="CW11" s="56">
        <f>DB11+DC11</f>
        <v>0</v>
      </c>
      <c r="CX11" s="369"/>
      <c r="CY11" s="369"/>
      <c r="CZ11" s="369"/>
      <c r="DA11" s="369"/>
      <c r="DB11" s="56">
        <f>CX11+CY11+CZ11+DA11</f>
        <v>0</v>
      </c>
      <c r="DC11" s="369"/>
      <c r="DD11" s="428"/>
      <c r="DE11" s="465"/>
      <c r="DF11" s="183"/>
      <c r="DG11" s="55"/>
      <c r="DH11" s="436"/>
      <c r="DI11" s="56">
        <f>DN11+DO11</f>
        <v>0</v>
      </c>
      <c r="DJ11" s="369"/>
      <c r="DK11" s="369"/>
      <c r="DL11" s="369"/>
      <c r="DM11" s="369"/>
      <c r="DN11" s="56">
        <f>DJ11+DK11+DL11+DM11</f>
        <v>0</v>
      </c>
      <c r="DO11" s="369"/>
      <c r="DP11" s="428"/>
      <c r="DQ11" s="465"/>
      <c r="DR11" s="183"/>
      <c r="DS11" s="55"/>
      <c r="DT11" s="55"/>
    </row>
    <row r="12" spans="1:126" ht="57" customHeight="1" x14ac:dyDescent="0.25">
      <c r="A12" s="693" t="s">
        <v>348</v>
      </c>
      <c r="B12" s="737"/>
      <c r="C12" s="737"/>
      <c r="D12" s="738"/>
      <c r="E12" s="697">
        <f t="shared" si="20"/>
        <v>0</v>
      </c>
      <c r="F12" s="697">
        <f t="shared" si="20"/>
        <v>0</v>
      </c>
      <c r="G12" s="697">
        <f t="shared" si="20"/>
        <v>0</v>
      </c>
      <c r="H12" s="697">
        <f t="shared" si="20"/>
        <v>0</v>
      </c>
      <c r="I12" s="697">
        <f t="shared" si="20"/>
        <v>0</v>
      </c>
      <c r="J12" s="697">
        <f t="shared" si="20"/>
        <v>0</v>
      </c>
      <c r="K12" s="698">
        <f t="shared" si="20"/>
        <v>0</v>
      </c>
      <c r="L12" s="699">
        <f t="shared" si="21"/>
        <v>0</v>
      </c>
      <c r="M12" s="700">
        <f t="shared" si="21"/>
        <v>0</v>
      </c>
      <c r="N12" s="701">
        <f t="shared" si="21"/>
        <v>0</v>
      </c>
      <c r="O12" s="55"/>
      <c r="P12" s="766"/>
      <c r="Q12" s="697">
        <f>V12+W12</f>
        <v>0</v>
      </c>
      <c r="R12" s="767"/>
      <c r="S12" s="767"/>
      <c r="T12" s="767"/>
      <c r="U12" s="767"/>
      <c r="V12" s="697">
        <f>R12+S12+T12+U12</f>
        <v>0</v>
      </c>
      <c r="W12" s="767"/>
      <c r="X12" s="713"/>
      <c r="Y12" s="768"/>
      <c r="Z12" s="714"/>
      <c r="AA12" s="55"/>
      <c r="AB12" s="436"/>
      <c r="AC12" s="252">
        <f>AH12+AI12</f>
        <v>0</v>
      </c>
      <c r="AD12" s="446"/>
      <c r="AE12" s="446"/>
      <c r="AF12" s="446"/>
      <c r="AG12" s="446"/>
      <c r="AH12" s="252">
        <f>AD12+AE12+AF12+AG12</f>
        <v>0</v>
      </c>
      <c r="AI12" s="446"/>
      <c r="AJ12" s="447"/>
      <c r="AK12" s="448"/>
      <c r="AL12" s="449"/>
      <c r="AM12" s="55"/>
      <c r="AN12" s="436"/>
      <c r="AO12" s="56">
        <f>AT12+AU12</f>
        <v>0</v>
      </c>
      <c r="AP12" s="369"/>
      <c r="AQ12" s="369"/>
      <c r="AR12" s="369"/>
      <c r="AS12" s="369"/>
      <c r="AT12" s="56">
        <f>AP12+AQ12+AR12+AS12</f>
        <v>0</v>
      </c>
      <c r="AU12" s="369"/>
      <c r="AV12" s="428"/>
      <c r="AW12" s="465"/>
      <c r="AX12" s="183"/>
      <c r="AY12" s="55"/>
      <c r="AZ12" s="436"/>
      <c r="BA12" s="56">
        <f>BF12+BG12</f>
        <v>0</v>
      </c>
      <c r="BB12" s="369"/>
      <c r="BC12" s="369"/>
      <c r="BD12" s="369"/>
      <c r="BE12" s="369"/>
      <c r="BF12" s="56">
        <f>BB12+BC12+BD12+BE12</f>
        <v>0</v>
      </c>
      <c r="BG12" s="369"/>
      <c r="BH12" s="428"/>
      <c r="BI12" s="465"/>
      <c r="BJ12" s="183"/>
      <c r="BK12" s="55"/>
      <c r="BL12" s="436"/>
      <c r="BM12" s="56">
        <f>BR12+BS12</f>
        <v>0</v>
      </c>
      <c r="BN12" s="369"/>
      <c r="BO12" s="369"/>
      <c r="BP12" s="369"/>
      <c r="BQ12" s="369"/>
      <c r="BR12" s="56">
        <f>BN12+BO12+BP12+BQ12</f>
        <v>0</v>
      </c>
      <c r="BS12" s="369"/>
      <c r="BT12" s="428"/>
      <c r="BU12" s="465"/>
      <c r="BV12" s="183"/>
      <c r="BW12" s="55"/>
      <c r="BX12" s="436"/>
      <c r="BY12" s="56">
        <f>CD12+CE12</f>
        <v>0</v>
      </c>
      <c r="BZ12" s="369"/>
      <c r="CA12" s="369"/>
      <c r="CB12" s="369"/>
      <c r="CC12" s="369"/>
      <c r="CD12" s="56">
        <f>BZ12+CA12+CB12+CC12</f>
        <v>0</v>
      </c>
      <c r="CE12" s="369"/>
      <c r="CF12" s="428"/>
      <c r="CG12" s="465"/>
      <c r="CH12" s="183"/>
      <c r="CI12" s="55"/>
      <c r="CJ12" s="436"/>
      <c r="CK12" s="56">
        <f>CP12+CQ12</f>
        <v>0</v>
      </c>
      <c r="CL12" s="369"/>
      <c r="CM12" s="369"/>
      <c r="CN12" s="369"/>
      <c r="CO12" s="369"/>
      <c r="CP12" s="56">
        <f>CL12+CM12+CN12+CO12</f>
        <v>0</v>
      </c>
      <c r="CQ12" s="369"/>
      <c r="CR12" s="428"/>
      <c r="CS12" s="465"/>
      <c r="CT12" s="183"/>
      <c r="CU12" s="55"/>
      <c r="CV12" s="436"/>
      <c r="CW12" s="56">
        <f>DB12+DC12</f>
        <v>0</v>
      </c>
      <c r="CX12" s="369"/>
      <c r="CY12" s="369"/>
      <c r="CZ12" s="369"/>
      <c r="DA12" s="369"/>
      <c r="DB12" s="56">
        <f>CX12+CY12+CZ12+DA12</f>
        <v>0</v>
      </c>
      <c r="DC12" s="369"/>
      <c r="DD12" s="428"/>
      <c r="DE12" s="465"/>
      <c r="DF12" s="183"/>
      <c r="DG12" s="55"/>
      <c r="DH12" s="436"/>
      <c r="DI12" s="56">
        <f>DN12+DO12</f>
        <v>0</v>
      </c>
      <c r="DJ12" s="369"/>
      <c r="DK12" s="369"/>
      <c r="DL12" s="369"/>
      <c r="DM12" s="369"/>
      <c r="DN12" s="56">
        <f>DJ12+DK12+DL12+DM12</f>
        <v>0</v>
      </c>
      <c r="DO12" s="369"/>
      <c r="DP12" s="428"/>
      <c r="DQ12" s="465"/>
      <c r="DR12" s="183"/>
      <c r="DS12" s="55"/>
      <c r="DT12" s="55"/>
    </row>
    <row r="13" spans="1:126" ht="46.5" customHeight="1" x14ac:dyDescent="0.25">
      <c r="A13" s="693" t="s">
        <v>349</v>
      </c>
      <c r="B13" s="737"/>
      <c r="C13" s="737"/>
      <c r="D13" s="738"/>
      <c r="E13" s="697">
        <f t="shared" si="20"/>
        <v>0</v>
      </c>
      <c r="F13" s="697">
        <f t="shared" si="20"/>
        <v>0</v>
      </c>
      <c r="G13" s="697">
        <f t="shared" si="20"/>
        <v>0</v>
      </c>
      <c r="H13" s="697">
        <f t="shared" si="20"/>
        <v>0</v>
      </c>
      <c r="I13" s="697">
        <f t="shared" si="20"/>
        <v>0</v>
      </c>
      <c r="J13" s="697">
        <f t="shared" si="20"/>
        <v>0</v>
      </c>
      <c r="K13" s="698">
        <f t="shared" si="20"/>
        <v>0</v>
      </c>
      <c r="L13" s="699">
        <f t="shared" si="21"/>
        <v>0</v>
      </c>
      <c r="M13" s="700">
        <f t="shared" si="21"/>
        <v>0</v>
      </c>
      <c r="N13" s="701">
        <f t="shared" si="21"/>
        <v>0</v>
      </c>
      <c r="O13" s="55"/>
      <c r="P13" s="766"/>
      <c r="Q13" s="697">
        <f>V13+W13</f>
        <v>0</v>
      </c>
      <c r="R13" s="767"/>
      <c r="S13" s="767"/>
      <c r="T13" s="767"/>
      <c r="U13" s="767"/>
      <c r="V13" s="697">
        <f>R13+S13+T13+U13</f>
        <v>0</v>
      </c>
      <c r="W13" s="767"/>
      <c r="X13" s="713"/>
      <c r="Y13" s="768"/>
      <c r="Z13" s="714"/>
      <c r="AA13" s="55"/>
      <c r="AB13" s="436"/>
      <c r="AC13" s="252">
        <f>AH13+AI13</f>
        <v>0</v>
      </c>
      <c r="AD13" s="446"/>
      <c r="AE13" s="446"/>
      <c r="AF13" s="446"/>
      <c r="AG13" s="446"/>
      <c r="AH13" s="252">
        <f>AD13+AE13+AF13+AG13</f>
        <v>0</v>
      </c>
      <c r="AI13" s="446"/>
      <c r="AJ13" s="447"/>
      <c r="AK13" s="448"/>
      <c r="AL13" s="449"/>
      <c r="AM13" s="55"/>
      <c r="AN13" s="436"/>
      <c r="AO13" s="56">
        <f>AT13+AU13</f>
        <v>0</v>
      </c>
      <c r="AP13" s="369"/>
      <c r="AQ13" s="369"/>
      <c r="AR13" s="369"/>
      <c r="AS13" s="369"/>
      <c r="AT13" s="56">
        <f>AP13+AQ13+AR13+AS13</f>
        <v>0</v>
      </c>
      <c r="AU13" s="369"/>
      <c r="AV13" s="428"/>
      <c r="AW13" s="465"/>
      <c r="AX13" s="183"/>
      <c r="AY13" s="55"/>
      <c r="AZ13" s="436"/>
      <c r="BA13" s="56">
        <f>BF13+BG13</f>
        <v>0</v>
      </c>
      <c r="BB13" s="369"/>
      <c r="BC13" s="369"/>
      <c r="BD13" s="369"/>
      <c r="BE13" s="369"/>
      <c r="BF13" s="56">
        <f>BB13+BC13+BD13+BE13</f>
        <v>0</v>
      </c>
      <c r="BG13" s="369"/>
      <c r="BH13" s="428"/>
      <c r="BI13" s="465"/>
      <c r="BJ13" s="183"/>
      <c r="BK13" s="55"/>
      <c r="BL13" s="436"/>
      <c r="BM13" s="56">
        <f>BR13+BS13</f>
        <v>0</v>
      </c>
      <c r="BN13" s="369"/>
      <c r="BO13" s="369"/>
      <c r="BP13" s="369"/>
      <c r="BQ13" s="369"/>
      <c r="BR13" s="56">
        <f>BN13+BO13+BP13+BQ13</f>
        <v>0</v>
      </c>
      <c r="BS13" s="369"/>
      <c r="BT13" s="428"/>
      <c r="BU13" s="465"/>
      <c r="BV13" s="183"/>
      <c r="BW13" s="55"/>
      <c r="BX13" s="436"/>
      <c r="BY13" s="56">
        <f>CD13+CE13</f>
        <v>0</v>
      </c>
      <c r="BZ13" s="369"/>
      <c r="CA13" s="369"/>
      <c r="CB13" s="369"/>
      <c r="CC13" s="369"/>
      <c r="CD13" s="56">
        <f>BZ13+CA13+CB13+CC13</f>
        <v>0</v>
      </c>
      <c r="CE13" s="369"/>
      <c r="CF13" s="428"/>
      <c r="CG13" s="465"/>
      <c r="CH13" s="183"/>
      <c r="CI13" s="55"/>
      <c r="CJ13" s="436"/>
      <c r="CK13" s="56">
        <f>CP13+CQ13</f>
        <v>0</v>
      </c>
      <c r="CL13" s="369"/>
      <c r="CM13" s="369"/>
      <c r="CN13" s="369"/>
      <c r="CO13" s="369"/>
      <c r="CP13" s="56">
        <f>CL13+CM13+CN13+CO13</f>
        <v>0</v>
      </c>
      <c r="CQ13" s="369"/>
      <c r="CR13" s="428"/>
      <c r="CS13" s="465"/>
      <c r="CT13" s="183"/>
      <c r="CU13" s="55"/>
      <c r="CV13" s="436"/>
      <c r="CW13" s="56">
        <f>DB13+DC13</f>
        <v>0</v>
      </c>
      <c r="CX13" s="369"/>
      <c r="CY13" s="369"/>
      <c r="CZ13" s="369"/>
      <c r="DA13" s="369"/>
      <c r="DB13" s="56">
        <f>CX13+CY13+CZ13+DA13</f>
        <v>0</v>
      </c>
      <c r="DC13" s="369"/>
      <c r="DD13" s="428"/>
      <c r="DE13" s="465"/>
      <c r="DF13" s="183"/>
      <c r="DG13" s="55"/>
      <c r="DH13" s="436"/>
      <c r="DI13" s="56">
        <f>DN13+DO13</f>
        <v>0</v>
      </c>
      <c r="DJ13" s="369"/>
      <c r="DK13" s="369"/>
      <c r="DL13" s="369"/>
      <c r="DM13" s="369"/>
      <c r="DN13" s="56">
        <f>DJ13+DK13+DL13+DM13</f>
        <v>0</v>
      </c>
      <c r="DO13" s="369"/>
      <c r="DP13" s="428"/>
      <c r="DQ13" s="465"/>
      <c r="DR13" s="183"/>
      <c r="DS13" s="55"/>
      <c r="DT13" s="55"/>
    </row>
    <row r="14" spans="1:126" ht="54.75" customHeight="1" thickBot="1" x14ac:dyDescent="0.3">
      <c r="A14" s="739" t="s">
        <v>350</v>
      </c>
      <c r="B14" s="740"/>
      <c r="C14" s="740"/>
      <c r="D14" s="741"/>
      <c r="E14" s="742">
        <f t="shared" si="20"/>
        <v>0</v>
      </c>
      <c r="F14" s="742">
        <f t="shared" si="20"/>
        <v>0</v>
      </c>
      <c r="G14" s="742">
        <f t="shared" si="20"/>
        <v>0</v>
      </c>
      <c r="H14" s="742">
        <f t="shared" si="20"/>
        <v>0</v>
      </c>
      <c r="I14" s="742">
        <f t="shared" si="20"/>
        <v>0</v>
      </c>
      <c r="J14" s="742">
        <f t="shared" si="20"/>
        <v>0</v>
      </c>
      <c r="K14" s="743">
        <f t="shared" si="20"/>
        <v>0</v>
      </c>
      <c r="L14" s="744">
        <f t="shared" si="21"/>
        <v>0</v>
      </c>
      <c r="M14" s="745">
        <f t="shared" si="21"/>
        <v>0</v>
      </c>
      <c r="N14" s="722">
        <f t="shared" si="21"/>
        <v>0</v>
      </c>
      <c r="O14" s="55"/>
      <c r="P14" s="766"/>
      <c r="Q14" s="697">
        <f>V14+W14</f>
        <v>0</v>
      </c>
      <c r="R14" s="767"/>
      <c r="S14" s="767"/>
      <c r="T14" s="767"/>
      <c r="U14" s="767"/>
      <c r="V14" s="697">
        <f>R14+S14+T14+U14</f>
        <v>0</v>
      </c>
      <c r="W14" s="767"/>
      <c r="X14" s="713"/>
      <c r="Y14" s="768"/>
      <c r="Z14" s="714"/>
      <c r="AA14" s="55"/>
      <c r="AB14" s="436"/>
      <c r="AC14" s="252">
        <f>AH14+AI14</f>
        <v>0</v>
      </c>
      <c r="AD14" s="446"/>
      <c r="AE14" s="446"/>
      <c r="AF14" s="446"/>
      <c r="AG14" s="446"/>
      <c r="AH14" s="252">
        <f>AD14+AE14+AF14+AG14</f>
        <v>0</v>
      </c>
      <c r="AI14" s="446"/>
      <c r="AJ14" s="447"/>
      <c r="AK14" s="448"/>
      <c r="AL14" s="449"/>
      <c r="AM14" s="55"/>
      <c r="AN14" s="436"/>
      <c r="AO14" s="56">
        <f>AT14+AU14</f>
        <v>0</v>
      </c>
      <c r="AP14" s="369"/>
      <c r="AQ14" s="369"/>
      <c r="AR14" s="369"/>
      <c r="AS14" s="369"/>
      <c r="AT14" s="56">
        <f>AP14+AQ14+AR14+AS14</f>
        <v>0</v>
      </c>
      <c r="AU14" s="369"/>
      <c r="AV14" s="428"/>
      <c r="AW14" s="465"/>
      <c r="AX14" s="183"/>
      <c r="AY14" s="55"/>
      <c r="AZ14" s="436"/>
      <c r="BA14" s="56">
        <f>BF14+BG14</f>
        <v>0</v>
      </c>
      <c r="BB14" s="369"/>
      <c r="BC14" s="369"/>
      <c r="BD14" s="369"/>
      <c r="BE14" s="369"/>
      <c r="BF14" s="56">
        <f>BB14+BC14+BD14+BE14</f>
        <v>0</v>
      </c>
      <c r="BG14" s="369"/>
      <c r="BH14" s="428"/>
      <c r="BI14" s="465"/>
      <c r="BJ14" s="183"/>
      <c r="BK14" s="55"/>
      <c r="BL14" s="436"/>
      <c r="BM14" s="56">
        <f>BR14+BS14</f>
        <v>0</v>
      </c>
      <c r="BN14" s="369"/>
      <c r="BO14" s="369"/>
      <c r="BP14" s="369"/>
      <c r="BQ14" s="369"/>
      <c r="BR14" s="56">
        <f>BN14+BO14+BP14+BQ14</f>
        <v>0</v>
      </c>
      <c r="BS14" s="369"/>
      <c r="BT14" s="428"/>
      <c r="BU14" s="465"/>
      <c r="BV14" s="183"/>
      <c r="BW14" s="55"/>
      <c r="BX14" s="436"/>
      <c r="BY14" s="56">
        <f>CD14+CE14</f>
        <v>0</v>
      </c>
      <c r="BZ14" s="369"/>
      <c r="CA14" s="369"/>
      <c r="CB14" s="369"/>
      <c r="CC14" s="369"/>
      <c r="CD14" s="56">
        <f>BZ14+CA14+CB14+CC14</f>
        <v>0</v>
      </c>
      <c r="CE14" s="369"/>
      <c r="CF14" s="428"/>
      <c r="CG14" s="465"/>
      <c r="CH14" s="183"/>
      <c r="CI14" s="55"/>
      <c r="CJ14" s="436"/>
      <c r="CK14" s="56">
        <f>CP14+CQ14</f>
        <v>0</v>
      </c>
      <c r="CL14" s="369"/>
      <c r="CM14" s="369"/>
      <c r="CN14" s="369"/>
      <c r="CO14" s="369"/>
      <c r="CP14" s="56">
        <f>CL14+CM14+CN14+CO14</f>
        <v>0</v>
      </c>
      <c r="CQ14" s="369"/>
      <c r="CR14" s="428"/>
      <c r="CS14" s="465"/>
      <c r="CT14" s="183"/>
      <c r="CU14" s="55"/>
      <c r="CV14" s="436"/>
      <c r="CW14" s="56">
        <f>DB14+DC14</f>
        <v>0</v>
      </c>
      <c r="CX14" s="369"/>
      <c r="CY14" s="369"/>
      <c r="CZ14" s="369"/>
      <c r="DA14" s="369"/>
      <c r="DB14" s="56">
        <f>CX14+CY14+CZ14+DA14</f>
        <v>0</v>
      </c>
      <c r="DC14" s="369"/>
      <c r="DD14" s="428"/>
      <c r="DE14" s="465"/>
      <c r="DF14" s="183"/>
      <c r="DG14" s="55"/>
      <c r="DH14" s="436"/>
      <c r="DI14" s="56">
        <f>DN14+DO14</f>
        <v>0</v>
      </c>
      <c r="DJ14" s="369"/>
      <c r="DK14" s="369"/>
      <c r="DL14" s="369"/>
      <c r="DM14" s="369"/>
      <c r="DN14" s="56">
        <f>DJ14+DK14+DL14+DM14</f>
        <v>0</v>
      </c>
      <c r="DO14" s="369"/>
      <c r="DP14" s="428"/>
      <c r="DQ14" s="465"/>
      <c r="DR14" s="183"/>
      <c r="DS14" s="55"/>
      <c r="DT14" s="55"/>
    </row>
    <row r="15" spans="1:126" ht="15" customHeight="1" thickBot="1" x14ac:dyDescent="0.3">
      <c r="A15" s="1343" t="s">
        <v>421</v>
      </c>
      <c r="B15" s="1344"/>
      <c r="C15" s="1344"/>
      <c r="D15" s="1344"/>
      <c r="E15" s="1344"/>
      <c r="F15" s="1344"/>
      <c r="G15" s="1344"/>
      <c r="H15" s="1344"/>
      <c r="I15" s="1344"/>
      <c r="J15" s="1344"/>
      <c r="K15" s="1344"/>
      <c r="L15" s="1344"/>
      <c r="M15" s="1344"/>
      <c r="N15" s="1345"/>
      <c r="O15" s="12"/>
      <c r="P15" s="1512" t="s">
        <v>421</v>
      </c>
      <c r="Q15" s="1513"/>
      <c r="R15" s="1513"/>
      <c r="S15" s="1513"/>
      <c r="T15" s="1513"/>
      <c r="U15" s="1513"/>
      <c r="V15" s="1513"/>
      <c r="W15" s="1513"/>
      <c r="X15" s="1513"/>
      <c r="Y15" s="1513"/>
      <c r="Z15" s="1514"/>
      <c r="AA15" s="12"/>
      <c r="AB15" s="1405" t="s">
        <v>421</v>
      </c>
      <c r="AC15" s="1406"/>
      <c r="AD15" s="1406"/>
      <c r="AE15" s="1406"/>
      <c r="AF15" s="1406"/>
      <c r="AG15" s="1406"/>
      <c r="AH15" s="1406"/>
      <c r="AI15" s="1406"/>
      <c r="AJ15" s="1406"/>
      <c r="AK15" s="1406"/>
      <c r="AL15" s="1407"/>
      <c r="AM15" s="12"/>
      <c r="AN15" s="1405" t="s">
        <v>421</v>
      </c>
      <c r="AO15" s="1406"/>
      <c r="AP15" s="1406"/>
      <c r="AQ15" s="1406"/>
      <c r="AR15" s="1406"/>
      <c r="AS15" s="1406"/>
      <c r="AT15" s="1406"/>
      <c r="AU15" s="1406"/>
      <c r="AV15" s="1406"/>
      <c r="AW15" s="1406"/>
      <c r="AX15" s="1407"/>
      <c r="AY15" s="12"/>
      <c r="AZ15" s="1405" t="s">
        <v>421</v>
      </c>
      <c r="BA15" s="1406"/>
      <c r="BB15" s="1406"/>
      <c r="BC15" s="1406"/>
      <c r="BD15" s="1406"/>
      <c r="BE15" s="1406"/>
      <c r="BF15" s="1406"/>
      <c r="BG15" s="1406"/>
      <c r="BH15" s="1406"/>
      <c r="BI15" s="1406"/>
      <c r="BJ15" s="1407"/>
      <c r="BK15" s="12"/>
      <c r="BL15" s="1405" t="s">
        <v>421</v>
      </c>
      <c r="BM15" s="1406"/>
      <c r="BN15" s="1406"/>
      <c r="BO15" s="1406"/>
      <c r="BP15" s="1406"/>
      <c r="BQ15" s="1406"/>
      <c r="BR15" s="1406"/>
      <c r="BS15" s="1406"/>
      <c r="BT15" s="1406"/>
      <c r="BU15" s="1406"/>
      <c r="BV15" s="1407"/>
      <c r="BW15" s="12"/>
      <c r="BX15" s="1405" t="s">
        <v>421</v>
      </c>
      <c r="BY15" s="1406"/>
      <c r="BZ15" s="1406"/>
      <c r="CA15" s="1406"/>
      <c r="CB15" s="1406"/>
      <c r="CC15" s="1406"/>
      <c r="CD15" s="1406"/>
      <c r="CE15" s="1406"/>
      <c r="CF15" s="1406"/>
      <c r="CG15" s="1406"/>
      <c r="CH15" s="1407"/>
      <c r="CI15" s="12"/>
      <c r="CJ15" s="1405" t="s">
        <v>421</v>
      </c>
      <c r="CK15" s="1406"/>
      <c r="CL15" s="1406"/>
      <c r="CM15" s="1406"/>
      <c r="CN15" s="1406"/>
      <c r="CO15" s="1406"/>
      <c r="CP15" s="1406"/>
      <c r="CQ15" s="1406"/>
      <c r="CR15" s="1406"/>
      <c r="CS15" s="1406"/>
      <c r="CT15" s="1407"/>
      <c r="CU15" s="12"/>
      <c r="CV15" s="1405" t="s">
        <v>421</v>
      </c>
      <c r="CW15" s="1406"/>
      <c r="CX15" s="1406"/>
      <c r="CY15" s="1406"/>
      <c r="CZ15" s="1406"/>
      <c r="DA15" s="1406"/>
      <c r="DB15" s="1406"/>
      <c r="DC15" s="1406"/>
      <c r="DD15" s="1406"/>
      <c r="DE15" s="1406"/>
      <c r="DF15" s="1407"/>
      <c r="DG15" s="12"/>
      <c r="DH15" s="1405" t="s">
        <v>421</v>
      </c>
      <c r="DI15" s="1406"/>
      <c r="DJ15" s="1406"/>
      <c r="DK15" s="1406"/>
      <c r="DL15" s="1406"/>
      <c r="DM15" s="1406"/>
      <c r="DN15" s="1406"/>
      <c r="DO15" s="1406"/>
      <c r="DP15" s="1406"/>
      <c r="DQ15" s="1406"/>
      <c r="DR15" s="1407"/>
      <c r="DS15" s="12"/>
      <c r="DT15" s="12"/>
    </row>
    <row r="16" spans="1:126" ht="56.25" customHeight="1" x14ac:dyDescent="0.25">
      <c r="A16" s="729" t="s">
        <v>351</v>
      </c>
      <c r="B16" s="730"/>
      <c r="C16" s="730"/>
      <c r="D16" s="731"/>
      <c r="E16" s="732">
        <f t="shared" ref="E16:E24" si="22">Q16+AC16+AO16+BA16+BM16+BY16+CK16+CW16+DI16</f>
        <v>0</v>
      </c>
      <c r="F16" s="732">
        <f t="shared" ref="F16:F24" si="23">R16+AD16+AP16+BB16+BN16+BZ16+CL16+CX16+DJ16</f>
        <v>0</v>
      </c>
      <c r="G16" s="732">
        <f t="shared" ref="G16:G24" si="24">S16+AE16+AQ16+BC16+BO16+CA16+CM16+CY16+DK16</f>
        <v>0</v>
      </c>
      <c r="H16" s="732">
        <f t="shared" ref="H16:H24" si="25">T16+AF16+AR16+BD16+BP16+CB16+CN16+CZ16+DL16</f>
        <v>0</v>
      </c>
      <c r="I16" s="732">
        <f t="shared" ref="I16:I24" si="26">U16+AG16+AS16+BE16+BQ16+CC16+CO16+DA16+DM16</f>
        <v>0</v>
      </c>
      <c r="J16" s="732">
        <f t="shared" ref="J16:J24" si="27">V16+AH16+AT16+BF16+BR16+CD16+CP16+DB16+DN16</f>
        <v>0</v>
      </c>
      <c r="K16" s="733">
        <f t="shared" ref="K16:K24" si="28">W16+AI16+AU16+BG16+BS16+CE16+CQ16+DC16+DO16</f>
        <v>0</v>
      </c>
      <c r="L16" s="734">
        <f t="shared" ref="L16:L24" si="29">X16+AJ16+AV16+BH16+BT16+CF16+CR16+DD16+DP16</f>
        <v>0</v>
      </c>
      <c r="M16" s="735">
        <f t="shared" ref="M16:M24" si="30">Y16+AK16+AW16+BI16+BU16+CG16+CS16+DE16+DQ16</f>
        <v>0</v>
      </c>
      <c r="N16" s="736">
        <f t="shared" ref="N16:N24" si="31">Z16+AL16+AX16+BJ16+BV16+CH16+CT16+DF16+DR16</f>
        <v>0</v>
      </c>
      <c r="O16" s="15"/>
      <c r="P16" s="766"/>
      <c r="Q16" s="697">
        <f t="shared" ref="Q16:Q24" si="32">V16+W16</f>
        <v>0</v>
      </c>
      <c r="R16" s="769"/>
      <c r="S16" s="769"/>
      <c r="T16" s="769"/>
      <c r="U16" s="769"/>
      <c r="V16" s="697">
        <f t="shared" ref="V16:V24" si="33">R16+S16+T16+U16</f>
        <v>0</v>
      </c>
      <c r="W16" s="769"/>
      <c r="X16" s="713"/>
      <c r="Y16" s="768"/>
      <c r="Z16" s="714"/>
      <c r="AA16" s="15"/>
      <c r="AB16" s="436"/>
      <c r="AC16" s="252">
        <f t="shared" ref="AC16:AC24" si="34">AH16+AI16</f>
        <v>0</v>
      </c>
      <c r="AD16" s="450"/>
      <c r="AE16" s="450"/>
      <c r="AF16" s="450"/>
      <c r="AG16" s="450"/>
      <c r="AH16" s="252">
        <f t="shared" ref="AH16:AH24" si="35">AD16+AE16+AF16+AG16</f>
        <v>0</v>
      </c>
      <c r="AI16" s="450"/>
      <c r="AJ16" s="447"/>
      <c r="AK16" s="448"/>
      <c r="AL16" s="449"/>
      <c r="AM16" s="15"/>
      <c r="AN16" s="436"/>
      <c r="AO16" s="56">
        <f t="shared" ref="AO16:AO24" si="36">AT16+AU16</f>
        <v>0</v>
      </c>
      <c r="AP16" s="184"/>
      <c r="AQ16" s="184"/>
      <c r="AR16" s="184"/>
      <c r="AS16" s="184"/>
      <c r="AT16" s="56">
        <f t="shared" ref="AT16:AT24" si="37">AP16+AQ16+AR16+AS16</f>
        <v>0</v>
      </c>
      <c r="AU16" s="184"/>
      <c r="AV16" s="428"/>
      <c r="AW16" s="465"/>
      <c r="AX16" s="183"/>
      <c r="AY16" s="15"/>
      <c r="AZ16" s="436"/>
      <c r="BA16" s="56">
        <f t="shared" ref="BA16:BA24" si="38">BF16+BG16</f>
        <v>0</v>
      </c>
      <c r="BB16" s="184"/>
      <c r="BC16" s="184"/>
      <c r="BD16" s="184"/>
      <c r="BE16" s="184"/>
      <c r="BF16" s="56">
        <f t="shared" ref="BF16:BF24" si="39">BB16+BC16+BD16+BE16</f>
        <v>0</v>
      </c>
      <c r="BG16" s="184"/>
      <c r="BH16" s="428"/>
      <c r="BI16" s="465"/>
      <c r="BJ16" s="183"/>
      <c r="BK16" s="15"/>
      <c r="BL16" s="436"/>
      <c r="BM16" s="56">
        <f t="shared" ref="BM16:BM24" si="40">BR16+BS16</f>
        <v>0</v>
      </c>
      <c r="BN16" s="184"/>
      <c r="BO16" s="184"/>
      <c r="BP16" s="184"/>
      <c r="BQ16" s="184"/>
      <c r="BR16" s="56">
        <f t="shared" ref="BR16:BR24" si="41">BN16+BO16+BP16+BQ16</f>
        <v>0</v>
      </c>
      <c r="BS16" s="184"/>
      <c r="BT16" s="428"/>
      <c r="BU16" s="465"/>
      <c r="BV16" s="183"/>
      <c r="BW16" s="15"/>
      <c r="BX16" s="436"/>
      <c r="BY16" s="56">
        <f t="shared" ref="BY16:BY24" si="42">CD16+CE16</f>
        <v>0</v>
      </c>
      <c r="BZ16" s="184"/>
      <c r="CA16" s="184"/>
      <c r="CB16" s="184"/>
      <c r="CC16" s="184"/>
      <c r="CD16" s="56">
        <f t="shared" ref="CD16:CD24" si="43">BZ16+CA16+CB16+CC16</f>
        <v>0</v>
      </c>
      <c r="CE16" s="184"/>
      <c r="CF16" s="428"/>
      <c r="CG16" s="465"/>
      <c r="CH16" s="183"/>
      <c r="CI16" s="15"/>
      <c r="CJ16" s="436"/>
      <c r="CK16" s="56">
        <f t="shared" ref="CK16:CK24" si="44">CP16+CQ16</f>
        <v>0</v>
      </c>
      <c r="CL16" s="184"/>
      <c r="CM16" s="184"/>
      <c r="CN16" s="184"/>
      <c r="CO16" s="184"/>
      <c r="CP16" s="56">
        <f t="shared" ref="CP16:CP24" si="45">CL16+CM16+CN16+CO16</f>
        <v>0</v>
      </c>
      <c r="CQ16" s="184"/>
      <c r="CR16" s="428"/>
      <c r="CS16" s="465"/>
      <c r="CT16" s="183"/>
      <c r="CU16" s="15"/>
      <c r="CV16" s="436"/>
      <c r="CW16" s="56">
        <f t="shared" ref="CW16:CW24" si="46">DB16+DC16</f>
        <v>0</v>
      </c>
      <c r="CX16" s="184"/>
      <c r="CY16" s="184"/>
      <c r="CZ16" s="184"/>
      <c r="DA16" s="184"/>
      <c r="DB16" s="56">
        <f t="shared" ref="DB16:DB24" si="47">CX16+CY16+CZ16+DA16</f>
        <v>0</v>
      </c>
      <c r="DC16" s="184"/>
      <c r="DD16" s="428"/>
      <c r="DE16" s="465"/>
      <c r="DF16" s="183"/>
      <c r="DG16" s="15"/>
      <c r="DH16" s="436"/>
      <c r="DI16" s="56">
        <f t="shared" ref="DI16:DI24" si="48">DN16+DO16</f>
        <v>0</v>
      </c>
      <c r="DJ16" s="184"/>
      <c r="DK16" s="184"/>
      <c r="DL16" s="184"/>
      <c r="DM16" s="184"/>
      <c r="DN16" s="56">
        <f t="shared" ref="DN16:DN24" si="49">DJ16+DK16+DL16+DM16</f>
        <v>0</v>
      </c>
      <c r="DO16" s="184"/>
      <c r="DP16" s="428"/>
      <c r="DQ16" s="465"/>
      <c r="DR16" s="183"/>
      <c r="DS16" s="15"/>
      <c r="DT16" s="15"/>
    </row>
    <row r="17" spans="1:124" ht="56.25" customHeight="1" x14ac:dyDescent="0.25">
      <c r="A17" s="693" t="s">
        <v>352</v>
      </c>
      <c r="B17" s="737"/>
      <c r="C17" s="737"/>
      <c r="D17" s="738"/>
      <c r="E17" s="697">
        <f t="shared" si="22"/>
        <v>0</v>
      </c>
      <c r="F17" s="697">
        <f t="shared" si="23"/>
        <v>0</v>
      </c>
      <c r="G17" s="697">
        <f t="shared" si="24"/>
        <v>0</v>
      </c>
      <c r="H17" s="697">
        <f t="shared" si="25"/>
        <v>0</v>
      </c>
      <c r="I17" s="697">
        <f t="shared" si="26"/>
        <v>0</v>
      </c>
      <c r="J17" s="697">
        <f t="shared" si="27"/>
        <v>0</v>
      </c>
      <c r="K17" s="698">
        <f t="shared" si="28"/>
        <v>0</v>
      </c>
      <c r="L17" s="699">
        <f t="shared" si="29"/>
        <v>0</v>
      </c>
      <c r="M17" s="700">
        <f t="shared" si="30"/>
        <v>0</v>
      </c>
      <c r="N17" s="701">
        <f t="shared" si="31"/>
        <v>0</v>
      </c>
      <c r="O17" s="15"/>
      <c r="P17" s="766"/>
      <c r="Q17" s="697">
        <f t="shared" si="32"/>
        <v>0</v>
      </c>
      <c r="R17" s="769"/>
      <c r="S17" s="769"/>
      <c r="T17" s="769"/>
      <c r="U17" s="769"/>
      <c r="V17" s="697">
        <f t="shared" si="33"/>
        <v>0</v>
      </c>
      <c r="W17" s="769"/>
      <c r="X17" s="713"/>
      <c r="Y17" s="768"/>
      <c r="Z17" s="714"/>
      <c r="AA17" s="15"/>
      <c r="AB17" s="436"/>
      <c r="AC17" s="252">
        <f t="shared" si="34"/>
        <v>0</v>
      </c>
      <c r="AD17" s="450"/>
      <c r="AE17" s="450"/>
      <c r="AF17" s="450"/>
      <c r="AG17" s="450"/>
      <c r="AH17" s="252">
        <f t="shared" si="35"/>
        <v>0</v>
      </c>
      <c r="AI17" s="450"/>
      <c r="AJ17" s="447"/>
      <c r="AK17" s="448"/>
      <c r="AL17" s="449"/>
      <c r="AM17" s="15"/>
      <c r="AN17" s="436"/>
      <c r="AO17" s="56">
        <f t="shared" si="36"/>
        <v>0</v>
      </c>
      <c r="AP17" s="184"/>
      <c r="AQ17" s="184"/>
      <c r="AR17" s="184"/>
      <c r="AS17" s="184"/>
      <c r="AT17" s="56">
        <f t="shared" si="37"/>
        <v>0</v>
      </c>
      <c r="AU17" s="184"/>
      <c r="AV17" s="428"/>
      <c r="AW17" s="465"/>
      <c r="AX17" s="183"/>
      <c r="AY17" s="15"/>
      <c r="AZ17" s="436"/>
      <c r="BA17" s="56">
        <f t="shared" si="38"/>
        <v>0</v>
      </c>
      <c r="BB17" s="184"/>
      <c r="BC17" s="184"/>
      <c r="BD17" s="184"/>
      <c r="BE17" s="184"/>
      <c r="BF17" s="56">
        <f t="shared" si="39"/>
        <v>0</v>
      </c>
      <c r="BG17" s="184"/>
      <c r="BH17" s="428"/>
      <c r="BI17" s="465"/>
      <c r="BJ17" s="183"/>
      <c r="BK17" s="15"/>
      <c r="BL17" s="436"/>
      <c r="BM17" s="56">
        <f t="shared" si="40"/>
        <v>0</v>
      </c>
      <c r="BN17" s="184"/>
      <c r="BO17" s="184"/>
      <c r="BP17" s="184"/>
      <c r="BQ17" s="184"/>
      <c r="BR17" s="56">
        <f t="shared" si="41"/>
        <v>0</v>
      </c>
      <c r="BS17" s="184"/>
      <c r="BT17" s="428"/>
      <c r="BU17" s="465"/>
      <c r="BV17" s="183"/>
      <c r="BW17" s="15"/>
      <c r="BX17" s="436"/>
      <c r="BY17" s="56">
        <f t="shared" si="42"/>
        <v>0</v>
      </c>
      <c r="BZ17" s="184"/>
      <c r="CA17" s="184"/>
      <c r="CB17" s="184"/>
      <c r="CC17" s="184"/>
      <c r="CD17" s="56">
        <f t="shared" si="43"/>
        <v>0</v>
      </c>
      <c r="CE17" s="184"/>
      <c r="CF17" s="428"/>
      <c r="CG17" s="465"/>
      <c r="CH17" s="183"/>
      <c r="CI17" s="15"/>
      <c r="CJ17" s="436"/>
      <c r="CK17" s="56">
        <f t="shared" si="44"/>
        <v>0</v>
      </c>
      <c r="CL17" s="184"/>
      <c r="CM17" s="184"/>
      <c r="CN17" s="184"/>
      <c r="CO17" s="184"/>
      <c r="CP17" s="56">
        <f t="shared" si="45"/>
        <v>0</v>
      </c>
      <c r="CQ17" s="184"/>
      <c r="CR17" s="428"/>
      <c r="CS17" s="465"/>
      <c r="CT17" s="183"/>
      <c r="CU17" s="15"/>
      <c r="CV17" s="436"/>
      <c r="CW17" s="56">
        <f t="shared" si="46"/>
        <v>0</v>
      </c>
      <c r="CX17" s="184"/>
      <c r="CY17" s="184"/>
      <c r="CZ17" s="184"/>
      <c r="DA17" s="184"/>
      <c r="DB17" s="56">
        <f t="shared" si="47"/>
        <v>0</v>
      </c>
      <c r="DC17" s="184"/>
      <c r="DD17" s="428"/>
      <c r="DE17" s="465"/>
      <c r="DF17" s="183"/>
      <c r="DG17" s="15"/>
      <c r="DH17" s="436"/>
      <c r="DI17" s="56">
        <f t="shared" si="48"/>
        <v>0</v>
      </c>
      <c r="DJ17" s="184"/>
      <c r="DK17" s="184"/>
      <c r="DL17" s="184"/>
      <c r="DM17" s="184"/>
      <c r="DN17" s="56">
        <f t="shared" si="49"/>
        <v>0</v>
      </c>
      <c r="DO17" s="184"/>
      <c r="DP17" s="428"/>
      <c r="DQ17" s="465"/>
      <c r="DR17" s="183"/>
      <c r="DS17" s="15"/>
      <c r="DT17" s="15"/>
    </row>
    <row r="18" spans="1:124" ht="57.75" customHeight="1" x14ac:dyDescent="0.25">
      <c r="A18" s="693" t="s">
        <v>353</v>
      </c>
      <c r="B18" s="737"/>
      <c r="C18" s="737"/>
      <c r="D18" s="738"/>
      <c r="E18" s="697">
        <f t="shared" si="22"/>
        <v>0</v>
      </c>
      <c r="F18" s="697">
        <f t="shared" si="23"/>
        <v>0</v>
      </c>
      <c r="G18" s="697">
        <f t="shared" si="24"/>
        <v>0</v>
      </c>
      <c r="H18" s="697">
        <f t="shared" si="25"/>
        <v>0</v>
      </c>
      <c r="I18" s="697">
        <f t="shared" si="26"/>
        <v>0</v>
      </c>
      <c r="J18" s="697">
        <f t="shared" si="27"/>
        <v>0</v>
      </c>
      <c r="K18" s="698">
        <f t="shared" si="28"/>
        <v>0</v>
      </c>
      <c r="L18" s="699">
        <f t="shared" si="29"/>
        <v>0</v>
      </c>
      <c r="M18" s="700">
        <f t="shared" si="30"/>
        <v>0</v>
      </c>
      <c r="N18" s="701">
        <f t="shared" si="31"/>
        <v>0</v>
      </c>
      <c r="O18" s="15"/>
      <c r="P18" s="766"/>
      <c r="Q18" s="697">
        <f t="shared" si="32"/>
        <v>0</v>
      </c>
      <c r="R18" s="769"/>
      <c r="S18" s="769"/>
      <c r="T18" s="769"/>
      <c r="U18" s="769"/>
      <c r="V18" s="697">
        <f t="shared" si="33"/>
        <v>0</v>
      </c>
      <c r="W18" s="769"/>
      <c r="X18" s="713"/>
      <c r="Y18" s="768"/>
      <c r="Z18" s="714"/>
      <c r="AA18" s="15"/>
      <c r="AB18" s="436"/>
      <c r="AC18" s="252">
        <f t="shared" si="34"/>
        <v>0</v>
      </c>
      <c r="AD18" s="450"/>
      <c r="AE18" s="450"/>
      <c r="AF18" s="450"/>
      <c r="AG18" s="450"/>
      <c r="AH18" s="252">
        <f t="shared" si="35"/>
        <v>0</v>
      </c>
      <c r="AI18" s="450"/>
      <c r="AJ18" s="447"/>
      <c r="AK18" s="448"/>
      <c r="AL18" s="449"/>
      <c r="AM18" s="15"/>
      <c r="AN18" s="436"/>
      <c r="AO18" s="56">
        <f t="shared" si="36"/>
        <v>0</v>
      </c>
      <c r="AP18" s="184"/>
      <c r="AQ18" s="184"/>
      <c r="AR18" s="184"/>
      <c r="AS18" s="184"/>
      <c r="AT18" s="56">
        <f t="shared" si="37"/>
        <v>0</v>
      </c>
      <c r="AU18" s="184"/>
      <c r="AV18" s="428"/>
      <c r="AW18" s="465"/>
      <c r="AX18" s="183"/>
      <c r="AY18" s="15"/>
      <c r="AZ18" s="436"/>
      <c r="BA18" s="56">
        <f t="shared" si="38"/>
        <v>0</v>
      </c>
      <c r="BB18" s="184"/>
      <c r="BC18" s="184"/>
      <c r="BD18" s="184"/>
      <c r="BE18" s="184"/>
      <c r="BF18" s="56">
        <f t="shared" si="39"/>
        <v>0</v>
      </c>
      <c r="BG18" s="184"/>
      <c r="BH18" s="428"/>
      <c r="BI18" s="465"/>
      <c r="BJ18" s="183"/>
      <c r="BK18" s="15"/>
      <c r="BL18" s="436"/>
      <c r="BM18" s="56">
        <f t="shared" si="40"/>
        <v>0</v>
      </c>
      <c r="BN18" s="184"/>
      <c r="BO18" s="184"/>
      <c r="BP18" s="184"/>
      <c r="BQ18" s="184"/>
      <c r="BR18" s="56">
        <f t="shared" si="41"/>
        <v>0</v>
      </c>
      <c r="BS18" s="184"/>
      <c r="BT18" s="428"/>
      <c r="BU18" s="465"/>
      <c r="BV18" s="183"/>
      <c r="BW18" s="15"/>
      <c r="BX18" s="436"/>
      <c r="BY18" s="56">
        <f t="shared" si="42"/>
        <v>0</v>
      </c>
      <c r="BZ18" s="184"/>
      <c r="CA18" s="184"/>
      <c r="CB18" s="184"/>
      <c r="CC18" s="184"/>
      <c r="CD18" s="56">
        <f t="shared" si="43"/>
        <v>0</v>
      </c>
      <c r="CE18" s="184"/>
      <c r="CF18" s="428"/>
      <c r="CG18" s="465"/>
      <c r="CH18" s="183"/>
      <c r="CI18" s="15"/>
      <c r="CJ18" s="436"/>
      <c r="CK18" s="56">
        <f t="shared" si="44"/>
        <v>0</v>
      </c>
      <c r="CL18" s="184"/>
      <c r="CM18" s="184"/>
      <c r="CN18" s="184"/>
      <c r="CO18" s="184"/>
      <c r="CP18" s="56">
        <f t="shared" si="45"/>
        <v>0</v>
      </c>
      <c r="CQ18" s="184"/>
      <c r="CR18" s="428"/>
      <c r="CS18" s="465"/>
      <c r="CT18" s="183"/>
      <c r="CU18" s="15"/>
      <c r="CV18" s="436"/>
      <c r="CW18" s="56">
        <f t="shared" si="46"/>
        <v>0</v>
      </c>
      <c r="CX18" s="184"/>
      <c r="CY18" s="184"/>
      <c r="CZ18" s="184"/>
      <c r="DA18" s="184"/>
      <c r="DB18" s="56">
        <f t="shared" si="47"/>
        <v>0</v>
      </c>
      <c r="DC18" s="184"/>
      <c r="DD18" s="428"/>
      <c r="DE18" s="465"/>
      <c r="DF18" s="183"/>
      <c r="DG18" s="15"/>
      <c r="DH18" s="436"/>
      <c r="DI18" s="56">
        <f t="shared" si="48"/>
        <v>0</v>
      </c>
      <c r="DJ18" s="184"/>
      <c r="DK18" s="184"/>
      <c r="DL18" s="184"/>
      <c r="DM18" s="184"/>
      <c r="DN18" s="56">
        <f t="shared" si="49"/>
        <v>0</v>
      </c>
      <c r="DO18" s="184"/>
      <c r="DP18" s="428"/>
      <c r="DQ18" s="465"/>
      <c r="DR18" s="183"/>
      <c r="DS18" s="15"/>
      <c r="DT18" s="15"/>
    </row>
    <row r="19" spans="1:124" ht="59.25" customHeight="1" x14ac:dyDescent="0.25">
      <c r="A19" s="693" t="s">
        <v>354</v>
      </c>
      <c r="B19" s="737"/>
      <c r="C19" s="737"/>
      <c r="D19" s="738"/>
      <c r="E19" s="697">
        <f t="shared" si="22"/>
        <v>0</v>
      </c>
      <c r="F19" s="697">
        <f t="shared" si="23"/>
        <v>0</v>
      </c>
      <c r="G19" s="697">
        <f t="shared" si="24"/>
        <v>0</v>
      </c>
      <c r="H19" s="697">
        <f t="shared" si="25"/>
        <v>0</v>
      </c>
      <c r="I19" s="697">
        <f t="shared" si="26"/>
        <v>0</v>
      </c>
      <c r="J19" s="697">
        <f t="shared" si="27"/>
        <v>0</v>
      </c>
      <c r="K19" s="698">
        <f t="shared" si="28"/>
        <v>0</v>
      </c>
      <c r="L19" s="699">
        <f t="shared" si="29"/>
        <v>0</v>
      </c>
      <c r="M19" s="700">
        <f t="shared" si="30"/>
        <v>0</v>
      </c>
      <c r="N19" s="701">
        <f t="shared" si="31"/>
        <v>0</v>
      </c>
      <c r="O19" s="15"/>
      <c r="P19" s="766"/>
      <c r="Q19" s="697">
        <f t="shared" si="32"/>
        <v>0</v>
      </c>
      <c r="R19" s="769"/>
      <c r="S19" s="769"/>
      <c r="T19" s="769"/>
      <c r="U19" s="769"/>
      <c r="V19" s="697">
        <f t="shared" si="33"/>
        <v>0</v>
      </c>
      <c r="W19" s="769"/>
      <c r="X19" s="713"/>
      <c r="Y19" s="768"/>
      <c r="Z19" s="714"/>
      <c r="AA19" s="15"/>
      <c r="AB19" s="436"/>
      <c r="AC19" s="252">
        <f t="shared" si="34"/>
        <v>0</v>
      </c>
      <c r="AD19" s="450"/>
      <c r="AE19" s="450"/>
      <c r="AF19" s="450"/>
      <c r="AG19" s="450"/>
      <c r="AH19" s="252">
        <f t="shared" si="35"/>
        <v>0</v>
      </c>
      <c r="AI19" s="450"/>
      <c r="AJ19" s="447"/>
      <c r="AK19" s="448"/>
      <c r="AL19" s="449"/>
      <c r="AM19" s="15"/>
      <c r="AN19" s="436"/>
      <c r="AO19" s="56">
        <f t="shared" si="36"/>
        <v>0</v>
      </c>
      <c r="AP19" s="184"/>
      <c r="AQ19" s="184"/>
      <c r="AR19" s="184"/>
      <c r="AS19" s="184"/>
      <c r="AT19" s="56">
        <f t="shared" si="37"/>
        <v>0</v>
      </c>
      <c r="AU19" s="184"/>
      <c r="AV19" s="428"/>
      <c r="AW19" s="465"/>
      <c r="AX19" s="183"/>
      <c r="AY19" s="15"/>
      <c r="AZ19" s="436"/>
      <c r="BA19" s="56">
        <f t="shared" si="38"/>
        <v>0</v>
      </c>
      <c r="BB19" s="184"/>
      <c r="BC19" s="184"/>
      <c r="BD19" s="184"/>
      <c r="BE19" s="184"/>
      <c r="BF19" s="56">
        <f t="shared" si="39"/>
        <v>0</v>
      </c>
      <c r="BG19" s="184"/>
      <c r="BH19" s="428"/>
      <c r="BI19" s="465"/>
      <c r="BJ19" s="183"/>
      <c r="BK19" s="15"/>
      <c r="BL19" s="436"/>
      <c r="BM19" s="56">
        <f t="shared" si="40"/>
        <v>0</v>
      </c>
      <c r="BN19" s="184"/>
      <c r="BO19" s="184"/>
      <c r="BP19" s="184"/>
      <c r="BQ19" s="184"/>
      <c r="BR19" s="56">
        <f t="shared" si="41"/>
        <v>0</v>
      </c>
      <c r="BS19" s="184"/>
      <c r="BT19" s="428"/>
      <c r="BU19" s="465"/>
      <c r="BV19" s="183"/>
      <c r="BW19" s="15"/>
      <c r="BX19" s="436"/>
      <c r="BY19" s="56">
        <f t="shared" si="42"/>
        <v>0</v>
      </c>
      <c r="BZ19" s="184"/>
      <c r="CA19" s="184"/>
      <c r="CB19" s="184"/>
      <c r="CC19" s="184"/>
      <c r="CD19" s="56">
        <f t="shared" si="43"/>
        <v>0</v>
      </c>
      <c r="CE19" s="184"/>
      <c r="CF19" s="428"/>
      <c r="CG19" s="465"/>
      <c r="CH19" s="183"/>
      <c r="CI19" s="15"/>
      <c r="CJ19" s="436"/>
      <c r="CK19" s="56">
        <f t="shared" si="44"/>
        <v>0</v>
      </c>
      <c r="CL19" s="184"/>
      <c r="CM19" s="184"/>
      <c r="CN19" s="184"/>
      <c r="CO19" s="184"/>
      <c r="CP19" s="56">
        <f t="shared" si="45"/>
        <v>0</v>
      </c>
      <c r="CQ19" s="184"/>
      <c r="CR19" s="428"/>
      <c r="CS19" s="465"/>
      <c r="CT19" s="183"/>
      <c r="CU19" s="15"/>
      <c r="CV19" s="436"/>
      <c r="CW19" s="56">
        <f t="shared" si="46"/>
        <v>0</v>
      </c>
      <c r="CX19" s="184"/>
      <c r="CY19" s="184"/>
      <c r="CZ19" s="184"/>
      <c r="DA19" s="184"/>
      <c r="DB19" s="56">
        <f t="shared" si="47"/>
        <v>0</v>
      </c>
      <c r="DC19" s="184"/>
      <c r="DD19" s="428"/>
      <c r="DE19" s="465"/>
      <c r="DF19" s="183"/>
      <c r="DG19" s="15"/>
      <c r="DH19" s="436"/>
      <c r="DI19" s="56">
        <f t="shared" si="48"/>
        <v>0</v>
      </c>
      <c r="DJ19" s="184"/>
      <c r="DK19" s="184"/>
      <c r="DL19" s="184"/>
      <c r="DM19" s="184"/>
      <c r="DN19" s="56">
        <f t="shared" si="49"/>
        <v>0</v>
      </c>
      <c r="DO19" s="184"/>
      <c r="DP19" s="428"/>
      <c r="DQ19" s="465"/>
      <c r="DR19" s="183"/>
      <c r="DS19" s="15"/>
      <c r="DT19" s="15"/>
    </row>
    <row r="20" spans="1:124" ht="57.75" customHeight="1" x14ac:dyDescent="0.25">
      <c r="A20" s="693" t="s">
        <v>355</v>
      </c>
      <c r="B20" s="737"/>
      <c r="C20" s="737"/>
      <c r="D20" s="738"/>
      <c r="E20" s="697">
        <f t="shared" si="22"/>
        <v>0</v>
      </c>
      <c r="F20" s="697">
        <f t="shared" si="23"/>
        <v>0</v>
      </c>
      <c r="G20" s="697">
        <f t="shared" si="24"/>
        <v>0</v>
      </c>
      <c r="H20" s="697">
        <f t="shared" si="25"/>
        <v>0</v>
      </c>
      <c r="I20" s="697">
        <f t="shared" si="26"/>
        <v>0</v>
      </c>
      <c r="J20" s="697">
        <f t="shared" si="27"/>
        <v>0</v>
      </c>
      <c r="K20" s="698">
        <f t="shared" si="28"/>
        <v>0</v>
      </c>
      <c r="L20" s="699">
        <f t="shared" si="29"/>
        <v>0</v>
      </c>
      <c r="M20" s="700">
        <f t="shared" si="30"/>
        <v>0</v>
      </c>
      <c r="N20" s="701">
        <f t="shared" si="31"/>
        <v>0</v>
      </c>
      <c r="O20" s="15"/>
      <c r="P20" s="766"/>
      <c r="Q20" s="697">
        <f t="shared" si="32"/>
        <v>0</v>
      </c>
      <c r="R20" s="769"/>
      <c r="S20" s="769"/>
      <c r="T20" s="769"/>
      <c r="U20" s="769"/>
      <c r="V20" s="697">
        <f t="shared" si="33"/>
        <v>0</v>
      </c>
      <c r="W20" s="769"/>
      <c r="X20" s="713"/>
      <c r="Y20" s="768"/>
      <c r="Z20" s="714"/>
      <c r="AA20" s="15"/>
      <c r="AB20" s="436"/>
      <c r="AC20" s="252">
        <f t="shared" si="34"/>
        <v>0</v>
      </c>
      <c r="AD20" s="450"/>
      <c r="AE20" s="450"/>
      <c r="AF20" s="450"/>
      <c r="AG20" s="450"/>
      <c r="AH20" s="252">
        <f t="shared" si="35"/>
        <v>0</v>
      </c>
      <c r="AI20" s="450"/>
      <c r="AJ20" s="447"/>
      <c r="AK20" s="448"/>
      <c r="AL20" s="449"/>
      <c r="AM20" s="15"/>
      <c r="AN20" s="436"/>
      <c r="AO20" s="56">
        <f t="shared" si="36"/>
        <v>0</v>
      </c>
      <c r="AP20" s="184"/>
      <c r="AQ20" s="184"/>
      <c r="AR20" s="184"/>
      <c r="AS20" s="184"/>
      <c r="AT20" s="56">
        <f t="shared" si="37"/>
        <v>0</v>
      </c>
      <c r="AU20" s="184"/>
      <c r="AV20" s="428"/>
      <c r="AW20" s="465"/>
      <c r="AX20" s="183"/>
      <c r="AY20" s="15"/>
      <c r="AZ20" s="436"/>
      <c r="BA20" s="56">
        <f t="shared" si="38"/>
        <v>0</v>
      </c>
      <c r="BB20" s="184"/>
      <c r="BC20" s="184"/>
      <c r="BD20" s="184"/>
      <c r="BE20" s="184"/>
      <c r="BF20" s="56">
        <f t="shared" si="39"/>
        <v>0</v>
      </c>
      <c r="BG20" s="184"/>
      <c r="BH20" s="428"/>
      <c r="BI20" s="465"/>
      <c r="BJ20" s="183"/>
      <c r="BK20" s="15"/>
      <c r="BL20" s="436"/>
      <c r="BM20" s="56">
        <f t="shared" si="40"/>
        <v>0</v>
      </c>
      <c r="BN20" s="184"/>
      <c r="BO20" s="184"/>
      <c r="BP20" s="184"/>
      <c r="BQ20" s="184"/>
      <c r="BR20" s="56">
        <f t="shared" si="41"/>
        <v>0</v>
      </c>
      <c r="BS20" s="184"/>
      <c r="BT20" s="428"/>
      <c r="BU20" s="465"/>
      <c r="BV20" s="183"/>
      <c r="BW20" s="15"/>
      <c r="BX20" s="436"/>
      <c r="BY20" s="56">
        <f t="shared" si="42"/>
        <v>0</v>
      </c>
      <c r="BZ20" s="184"/>
      <c r="CA20" s="184"/>
      <c r="CB20" s="184"/>
      <c r="CC20" s="184"/>
      <c r="CD20" s="56">
        <f t="shared" si="43"/>
        <v>0</v>
      </c>
      <c r="CE20" s="184"/>
      <c r="CF20" s="428"/>
      <c r="CG20" s="465"/>
      <c r="CH20" s="183"/>
      <c r="CI20" s="15"/>
      <c r="CJ20" s="436"/>
      <c r="CK20" s="56">
        <f t="shared" si="44"/>
        <v>0</v>
      </c>
      <c r="CL20" s="184"/>
      <c r="CM20" s="184"/>
      <c r="CN20" s="184"/>
      <c r="CO20" s="184"/>
      <c r="CP20" s="56">
        <f t="shared" si="45"/>
        <v>0</v>
      </c>
      <c r="CQ20" s="184"/>
      <c r="CR20" s="428"/>
      <c r="CS20" s="465"/>
      <c r="CT20" s="183"/>
      <c r="CU20" s="15"/>
      <c r="CV20" s="436"/>
      <c r="CW20" s="56">
        <f t="shared" si="46"/>
        <v>0</v>
      </c>
      <c r="CX20" s="184"/>
      <c r="CY20" s="184"/>
      <c r="CZ20" s="184"/>
      <c r="DA20" s="184"/>
      <c r="DB20" s="56">
        <f t="shared" si="47"/>
        <v>0</v>
      </c>
      <c r="DC20" s="184"/>
      <c r="DD20" s="428"/>
      <c r="DE20" s="465"/>
      <c r="DF20" s="183"/>
      <c r="DG20" s="15"/>
      <c r="DH20" s="436"/>
      <c r="DI20" s="56">
        <f t="shared" si="48"/>
        <v>0</v>
      </c>
      <c r="DJ20" s="184"/>
      <c r="DK20" s="184"/>
      <c r="DL20" s="184"/>
      <c r="DM20" s="184"/>
      <c r="DN20" s="56">
        <f t="shared" si="49"/>
        <v>0</v>
      </c>
      <c r="DO20" s="184"/>
      <c r="DP20" s="428"/>
      <c r="DQ20" s="465"/>
      <c r="DR20" s="183"/>
      <c r="DS20" s="15"/>
      <c r="DT20" s="15"/>
    </row>
    <row r="21" spans="1:124" ht="77.25" customHeight="1" x14ac:dyDescent="0.25">
      <c r="A21" s="693" t="s">
        <v>549</v>
      </c>
      <c r="B21" s="737" t="s">
        <v>469</v>
      </c>
      <c r="C21" s="737" t="s">
        <v>466</v>
      </c>
      <c r="D21" s="746" t="s">
        <v>507</v>
      </c>
      <c r="E21" s="697">
        <f t="shared" si="22"/>
        <v>3800</v>
      </c>
      <c r="F21" s="697">
        <f t="shared" si="23"/>
        <v>0</v>
      </c>
      <c r="G21" s="697">
        <f t="shared" si="24"/>
        <v>0</v>
      </c>
      <c r="H21" s="697">
        <f t="shared" si="25"/>
        <v>0</v>
      </c>
      <c r="I21" s="697">
        <f t="shared" si="26"/>
        <v>3800</v>
      </c>
      <c r="J21" s="697">
        <f t="shared" si="27"/>
        <v>3800</v>
      </c>
      <c r="K21" s="698">
        <f t="shared" si="28"/>
        <v>0</v>
      </c>
      <c r="L21" s="699">
        <f t="shared" si="29"/>
        <v>1</v>
      </c>
      <c r="M21" s="700">
        <f t="shared" si="30"/>
        <v>0</v>
      </c>
      <c r="N21" s="701">
        <f t="shared" si="31"/>
        <v>0</v>
      </c>
      <c r="O21" s="15"/>
      <c r="P21" s="770" t="s">
        <v>548</v>
      </c>
      <c r="Q21" s="697">
        <f t="shared" si="32"/>
        <v>3800</v>
      </c>
      <c r="R21" s="769"/>
      <c r="S21" s="769"/>
      <c r="T21" s="769"/>
      <c r="U21" s="769">
        <v>3800</v>
      </c>
      <c r="V21" s="697">
        <f t="shared" si="33"/>
        <v>3800</v>
      </c>
      <c r="W21" s="769"/>
      <c r="X21" s="713">
        <v>1</v>
      </c>
      <c r="Y21" s="768"/>
      <c r="Z21" s="714"/>
      <c r="AA21" s="15"/>
      <c r="AB21" s="436"/>
      <c r="AC21" s="252">
        <f t="shared" si="34"/>
        <v>0</v>
      </c>
      <c r="AD21" s="450"/>
      <c r="AE21" s="450"/>
      <c r="AF21" s="450"/>
      <c r="AG21" s="450"/>
      <c r="AH21" s="252">
        <f t="shared" si="35"/>
        <v>0</v>
      </c>
      <c r="AI21" s="450"/>
      <c r="AJ21" s="447"/>
      <c r="AK21" s="448"/>
      <c r="AL21" s="449"/>
      <c r="AM21" s="15"/>
      <c r="AN21" s="436"/>
      <c r="AO21" s="56">
        <f t="shared" si="36"/>
        <v>0</v>
      </c>
      <c r="AP21" s="184"/>
      <c r="AQ21" s="184"/>
      <c r="AR21" s="184"/>
      <c r="AS21" s="184"/>
      <c r="AT21" s="56">
        <f t="shared" si="37"/>
        <v>0</v>
      </c>
      <c r="AU21" s="184"/>
      <c r="AV21" s="428"/>
      <c r="AW21" s="465"/>
      <c r="AX21" s="183"/>
      <c r="AY21" s="15"/>
      <c r="AZ21" s="436"/>
      <c r="BA21" s="56">
        <f t="shared" si="38"/>
        <v>0</v>
      </c>
      <c r="BB21" s="184"/>
      <c r="BC21" s="184"/>
      <c r="BD21" s="184"/>
      <c r="BE21" s="184"/>
      <c r="BF21" s="56">
        <f t="shared" si="39"/>
        <v>0</v>
      </c>
      <c r="BG21" s="184"/>
      <c r="BH21" s="428"/>
      <c r="BI21" s="465"/>
      <c r="BJ21" s="183"/>
      <c r="BK21" s="15"/>
      <c r="BL21" s="436"/>
      <c r="BM21" s="56">
        <f t="shared" si="40"/>
        <v>0</v>
      </c>
      <c r="BN21" s="184"/>
      <c r="BO21" s="184"/>
      <c r="BP21" s="184"/>
      <c r="BQ21" s="184"/>
      <c r="BR21" s="56">
        <f t="shared" si="41"/>
        <v>0</v>
      </c>
      <c r="BS21" s="184"/>
      <c r="BT21" s="428"/>
      <c r="BU21" s="465"/>
      <c r="BV21" s="183"/>
      <c r="BW21" s="15"/>
      <c r="BX21" s="436"/>
      <c r="BY21" s="56">
        <f t="shared" si="42"/>
        <v>0</v>
      </c>
      <c r="BZ21" s="184"/>
      <c r="CA21" s="184"/>
      <c r="CB21" s="184"/>
      <c r="CC21" s="184"/>
      <c r="CD21" s="56">
        <f t="shared" si="43"/>
        <v>0</v>
      </c>
      <c r="CE21" s="184"/>
      <c r="CF21" s="428"/>
      <c r="CG21" s="465"/>
      <c r="CH21" s="183"/>
      <c r="CI21" s="15"/>
      <c r="CJ21" s="436"/>
      <c r="CK21" s="56">
        <f t="shared" si="44"/>
        <v>0</v>
      </c>
      <c r="CL21" s="184"/>
      <c r="CM21" s="184"/>
      <c r="CN21" s="184"/>
      <c r="CO21" s="184"/>
      <c r="CP21" s="56">
        <f t="shared" si="45"/>
        <v>0</v>
      </c>
      <c r="CQ21" s="184"/>
      <c r="CR21" s="428"/>
      <c r="CS21" s="465"/>
      <c r="CT21" s="183"/>
      <c r="CU21" s="15"/>
      <c r="CV21" s="436"/>
      <c r="CW21" s="56">
        <f t="shared" si="46"/>
        <v>0</v>
      </c>
      <c r="CX21" s="184"/>
      <c r="CY21" s="184"/>
      <c r="CZ21" s="184"/>
      <c r="DA21" s="184"/>
      <c r="DB21" s="56">
        <f t="shared" si="47"/>
        <v>0</v>
      </c>
      <c r="DC21" s="184"/>
      <c r="DD21" s="428"/>
      <c r="DE21" s="465"/>
      <c r="DF21" s="183"/>
      <c r="DG21" s="15"/>
      <c r="DH21" s="436"/>
      <c r="DI21" s="56">
        <f t="shared" si="48"/>
        <v>0</v>
      </c>
      <c r="DJ21" s="184"/>
      <c r="DK21" s="184"/>
      <c r="DL21" s="184"/>
      <c r="DM21" s="184"/>
      <c r="DN21" s="56">
        <f t="shared" si="49"/>
        <v>0</v>
      </c>
      <c r="DO21" s="184"/>
      <c r="DP21" s="428"/>
      <c r="DQ21" s="465"/>
      <c r="DR21" s="183"/>
      <c r="DS21" s="15"/>
      <c r="DT21" s="15"/>
    </row>
    <row r="22" spans="1:124" ht="54.75" customHeight="1" x14ac:dyDescent="0.25">
      <c r="A22" s="693" t="s">
        <v>356</v>
      </c>
      <c r="B22" s="737"/>
      <c r="C22" s="737"/>
      <c r="D22" s="738"/>
      <c r="E22" s="697">
        <f t="shared" si="22"/>
        <v>0</v>
      </c>
      <c r="F22" s="697">
        <f t="shared" si="23"/>
        <v>0</v>
      </c>
      <c r="G22" s="697">
        <f t="shared" si="24"/>
        <v>0</v>
      </c>
      <c r="H22" s="697">
        <f t="shared" si="25"/>
        <v>0</v>
      </c>
      <c r="I22" s="697">
        <f t="shared" si="26"/>
        <v>0</v>
      </c>
      <c r="J22" s="697">
        <f t="shared" si="27"/>
        <v>0</v>
      </c>
      <c r="K22" s="698">
        <f t="shared" si="28"/>
        <v>0</v>
      </c>
      <c r="L22" s="699">
        <f t="shared" si="29"/>
        <v>0</v>
      </c>
      <c r="M22" s="700">
        <f t="shared" si="30"/>
        <v>0</v>
      </c>
      <c r="N22" s="701">
        <f t="shared" si="31"/>
        <v>0</v>
      </c>
      <c r="O22" s="15"/>
      <c r="P22" s="766"/>
      <c r="Q22" s="697">
        <f t="shared" si="32"/>
        <v>0</v>
      </c>
      <c r="R22" s="769"/>
      <c r="S22" s="769"/>
      <c r="T22" s="769"/>
      <c r="U22" s="769"/>
      <c r="V22" s="697">
        <f t="shared" si="33"/>
        <v>0</v>
      </c>
      <c r="W22" s="769"/>
      <c r="X22" s="713"/>
      <c r="Y22" s="768"/>
      <c r="Z22" s="714"/>
      <c r="AA22" s="15"/>
      <c r="AB22" s="436"/>
      <c r="AC22" s="252">
        <f t="shared" si="34"/>
        <v>0</v>
      </c>
      <c r="AD22" s="450"/>
      <c r="AE22" s="450"/>
      <c r="AF22" s="450"/>
      <c r="AG22" s="450"/>
      <c r="AH22" s="252">
        <f t="shared" si="35"/>
        <v>0</v>
      </c>
      <c r="AI22" s="450"/>
      <c r="AJ22" s="447"/>
      <c r="AK22" s="448"/>
      <c r="AL22" s="449"/>
      <c r="AM22" s="15"/>
      <c r="AN22" s="436"/>
      <c r="AO22" s="56">
        <f t="shared" si="36"/>
        <v>0</v>
      </c>
      <c r="AP22" s="184"/>
      <c r="AQ22" s="184"/>
      <c r="AR22" s="184"/>
      <c r="AS22" s="184"/>
      <c r="AT22" s="56">
        <f t="shared" si="37"/>
        <v>0</v>
      </c>
      <c r="AU22" s="184"/>
      <c r="AV22" s="428"/>
      <c r="AW22" s="465"/>
      <c r="AX22" s="183"/>
      <c r="AY22" s="15"/>
      <c r="AZ22" s="436"/>
      <c r="BA22" s="56">
        <f t="shared" si="38"/>
        <v>0</v>
      </c>
      <c r="BB22" s="184"/>
      <c r="BC22" s="184"/>
      <c r="BD22" s="184"/>
      <c r="BE22" s="184"/>
      <c r="BF22" s="56">
        <f t="shared" si="39"/>
        <v>0</v>
      </c>
      <c r="BG22" s="184"/>
      <c r="BH22" s="428"/>
      <c r="BI22" s="465"/>
      <c r="BJ22" s="183"/>
      <c r="BK22" s="15"/>
      <c r="BL22" s="436"/>
      <c r="BM22" s="56">
        <f t="shared" si="40"/>
        <v>0</v>
      </c>
      <c r="BN22" s="184"/>
      <c r="BO22" s="184"/>
      <c r="BP22" s="184"/>
      <c r="BQ22" s="184"/>
      <c r="BR22" s="56">
        <f t="shared" si="41"/>
        <v>0</v>
      </c>
      <c r="BS22" s="184"/>
      <c r="BT22" s="428"/>
      <c r="BU22" s="465"/>
      <c r="BV22" s="183"/>
      <c r="BW22" s="15"/>
      <c r="BX22" s="436"/>
      <c r="BY22" s="56">
        <f t="shared" si="42"/>
        <v>0</v>
      </c>
      <c r="BZ22" s="184"/>
      <c r="CA22" s="184"/>
      <c r="CB22" s="184"/>
      <c r="CC22" s="184"/>
      <c r="CD22" s="56">
        <f t="shared" si="43"/>
        <v>0</v>
      </c>
      <c r="CE22" s="184"/>
      <c r="CF22" s="428"/>
      <c r="CG22" s="465"/>
      <c r="CH22" s="183"/>
      <c r="CI22" s="15"/>
      <c r="CJ22" s="436"/>
      <c r="CK22" s="56">
        <f t="shared" si="44"/>
        <v>0</v>
      </c>
      <c r="CL22" s="184"/>
      <c r="CM22" s="184"/>
      <c r="CN22" s="184"/>
      <c r="CO22" s="184"/>
      <c r="CP22" s="56">
        <f t="shared" si="45"/>
        <v>0</v>
      </c>
      <c r="CQ22" s="184"/>
      <c r="CR22" s="428"/>
      <c r="CS22" s="465"/>
      <c r="CT22" s="183"/>
      <c r="CU22" s="15"/>
      <c r="CV22" s="436"/>
      <c r="CW22" s="56">
        <f t="shared" si="46"/>
        <v>0</v>
      </c>
      <c r="CX22" s="184"/>
      <c r="CY22" s="184"/>
      <c r="CZ22" s="184"/>
      <c r="DA22" s="184"/>
      <c r="DB22" s="56">
        <f t="shared" si="47"/>
        <v>0</v>
      </c>
      <c r="DC22" s="184"/>
      <c r="DD22" s="428"/>
      <c r="DE22" s="465"/>
      <c r="DF22" s="183"/>
      <c r="DG22" s="15"/>
      <c r="DH22" s="436"/>
      <c r="DI22" s="56">
        <f t="shared" si="48"/>
        <v>0</v>
      </c>
      <c r="DJ22" s="184"/>
      <c r="DK22" s="184"/>
      <c r="DL22" s="184"/>
      <c r="DM22" s="184"/>
      <c r="DN22" s="56">
        <f t="shared" si="49"/>
        <v>0</v>
      </c>
      <c r="DO22" s="184"/>
      <c r="DP22" s="428"/>
      <c r="DQ22" s="465"/>
      <c r="DR22" s="183"/>
      <c r="DS22" s="15"/>
      <c r="DT22" s="15"/>
    </row>
    <row r="23" spans="1:124" ht="55.5" customHeight="1" x14ac:dyDescent="0.25">
      <c r="A23" s="693" t="s">
        <v>357</v>
      </c>
      <c r="B23" s="737"/>
      <c r="C23" s="737"/>
      <c r="D23" s="738"/>
      <c r="E23" s="697">
        <f t="shared" si="22"/>
        <v>0</v>
      </c>
      <c r="F23" s="697">
        <f t="shared" si="23"/>
        <v>0</v>
      </c>
      <c r="G23" s="697">
        <f t="shared" si="24"/>
        <v>0</v>
      </c>
      <c r="H23" s="697">
        <f t="shared" si="25"/>
        <v>0</v>
      </c>
      <c r="I23" s="697">
        <f t="shared" si="26"/>
        <v>0</v>
      </c>
      <c r="J23" s="697">
        <f t="shared" si="27"/>
        <v>0</v>
      </c>
      <c r="K23" s="698">
        <f t="shared" si="28"/>
        <v>0</v>
      </c>
      <c r="L23" s="699">
        <f t="shared" si="29"/>
        <v>0</v>
      </c>
      <c r="M23" s="700">
        <f t="shared" si="30"/>
        <v>0</v>
      </c>
      <c r="N23" s="701">
        <f t="shared" si="31"/>
        <v>0</v>
      </c>
      <c r="O23" s="15"/>
      <c r="P23" s="766"/>
      <c r="Q23" s="697">
        <f t="shared" si="32"/>
        <v>0</v>
      </c>
      <c r="R23" s="769"/>
      <c r="S23" s="769"/>
      <c r="T23" s="769"/>
      <c r="U23" s="769"/>
      <c r="V23" s="697">
        <f t="shared" si="33"/>
        <v>0</v>
      </c>
      <c r="W23" s="769"/>
      <c r="X23" s="713"/>
      <c r="Y23" s="768"/>
      <c r="Z23" s="714"/>
      <c r="AA23" s="15"/>
      <c r="AB23" s="436"/>
      <c r="AC23" s="252">
        <f t="shared" si="34"/>
        <v>0</v>
      </c>
      <c r="AD23" s="450"/>
      <c r="AE23" s="450"/>
      <c r="AF23" s="450"/>
      <c r="AG23" s="450"/>
      <c r="AH23" s="252">
        <f t="shared" si="35"/>
        <v>0</v>
      </c>
      <c r="AI23" s="450"/>
      <c r="AJ23" s="447"/>
      <c r="AK23" s="448"/>
      <c r="AL23" s="449"/>
      <c r="AM23" s="15"/>
      <c r="AN23" s="436"/>
      <c r="AO23" s="56">
        <f t="shared" si="36"/>
        <v>0</v>
      </c>
      <c r="AP23" s="184"/>
      <c r="AQ23" s="184"/>
      <c r="AR23" s="184"/>
      <c r="AS23" s="184"/>
      <c r="AT23" s="56">
        <f t="shared" si="37"/>
        <v>0</v>
      </c>
      <c r="AU23" s="184"/>
      <c r="AV23" s="428"/>
      <c r="AW23" s="465"/>
      <c r="AX23" s="183"/>
      <c r="AY23" s="15"/>
      <c r="AZ23" s="436"/>
      <c r="BA23" s="56">
        <f t="shared" si="38"/>
        <v>0</v>
      </c>
      <c r="BB23" s="184"/>
      <c r="BC23" s="184"/>
      <c r="BD23" s="184"/>
      <c r="BE23" s="184"/>
      <c r="BF23" s="56">
        <f t="shared" si="39"/>
        <v>0</v>
      </c>
      <c r="BG23" s="184"/>
      <c r="BH23" s="428"/>
      <c r="BI23" s="465"/>
      <c r="BJ23" s="183"/>
      <c r="BK23" s="15"/>
      <c r="BL23" s="436"/>
      <c r="BM23" s="56">
        <f t="shared" si="40"/>
        <v>0</v>
      </c>
      <c r="BN23" s="184"/>
      <c r="BO23" s="184"/>
      <c r="BP23" s="184"/>
      <c r="BQ23" s="184"/>
      <c r="BR23" s="56">
        <f t="shared" si="41"/>
        <v>0</v>
      </c>
      <c r="BS23" s="184"/>
      <c r="BT23" s="428"/>
      <c r="BU23" s="465"/>
      <c r="BV23" s="183"/>
      <c r="BW23" s="15"/>
      <c r="BX23" s="436"/>
      <c r="BY23" s="56">
        <f t="shared" si="42"/>
        <v>0</v>
      </c>
      <c r="BZ23" s="184"/>
      <c r="CA23" s="184"/>
      <c r="CB23" s="184"/>
      <c r="CC23" s="184"/>
      <c r="CD23" s="56">
        <f t="shared" si="43"/>
        <v>0</v>
      </c>
      <c r="CE23" s="184"/>
      <c r="CF23" s="428"/>
      <c r="CG23" s="465"/>
      <c r="CH23" s="183"/>
      <c r="CI23" s="15"/>
      <c r="CJ23" s="436"/>
      <c r="CK23" s="56">
        <f t="shared" si="44"/>
        <v>0</v>
      </c>
      <c r="CL23" s="184"/>
      <c r="CM23" s="184"/>
      <c r="CN23" s="184"/>
      <c r="CO23" s="184"/>
      <c r="CP23" s="56">
        <f t="shared" si="45"/>
        <v>0</v>
      </c>
      <c r="CQ23" s="184"/>
      <c r="CR23" s="428"/>
      <c r="CS23" s="465"/>
      <c r="CT23" s="183"/>
      <c r="CU23" s="15"/>
      <c r="CV23" s="436"/>
      <c r="CW23" s="56">
        <f t="shared" si="46"/>
        <v>0</v>
      </c>
      <c r="CX23" s="184"/>
      <c r="CY23" s="184"/>
      <c r="CZ23" s="184"/>
      <c r="DA23" s="184"/>
      <c r="DB23" s="56">
        <f t="shared" si="47"/>
        <v>0</v>
      </c>
      <c r="DC23" s="184"/>
      <c r="DD23" s="428"/>
      <c r="DE23" s="465"/>
      <c r="DF23" s="183"/>
      <c r="DG23" s="15"/>
      <c r="DH23" s="436"/>
      <c r="DI23" s="56">
        <f t="shared" si="48"/>
        <v>0</v>
      </c>
      <c r="DJ23" s="184"/>
      <c r="DK23" s="184"/>
      <c r="DL23" s="184"/>
      <c r="DM23" s="184"/>
      <c r="DN23" s="56">
        <f t="shared" si="49"/>
        <v>0</v>
      </c>
      <c r="DO23" s="184"/>
      <c r="DP23" s="428"/>
      <c r="DQ23" s="465"/>
      <c r="DR23" s="183"/>
      <c r="DS23" s="15"/>
      <c r="DT23" s="15"/>
    </row>
    <row r="24" spans="1:124" ht="75" customHeight="1" thickBot="1" x14ac:dyDescent="0.3">
      <c r="A24" s="739" t="s">
        <v>498</v>
      </c>
      <c r="B24" s="740" t="s">
        <v>499</v>
      </c>
      <c r="C24" s="740" t="s">
        <v>574</v>
      </c>
      <c r="D24" s="747" t="s">
        <v>550</v>
      </c>
      <c r="E24" s="742">
        <f t="shared" si="22"/>
        <v>640850</v>
      </c>
      <c r="F24" s="742">
        <f t="shared" si="23"/>
        <v>0</v>
      </c>
      <c r="G24" s="742">
        <f t="shared" si="24"/>
        <v>640000</v>
      </c>
      <c r="H24" s="742">
        <f t="shared" si="25"/>
        <v>0</v>
      </c>
      <c r="I24" s="742">
        <f t="shared" si="26"/>
        <v>850</v>
      </c>
      <c r="J24" s="742">
        <f t="shared" si="27"/>
        <v>640850</v>
      </c>
      <c r="K24" s="743">
        <f t="shared" si="28"/>
        <v>0</v>
      </c>
      <c r="L24" s="744">
        <f t="shared" si="29"/>
        <v>1</v>
      </c>
      <c r="M24" s="745">
        <f t="shared" si="30"/>
        <v>1</v>
      </c>
      <c r="N24" s="722">
        <f t="shared" si="31"/>
        <v>1</v>
      </c>
      <c r="O24" s="15"/>
      <c r="P24" s="766"/>
      <c r="Q24" s="697">
        <f t="shared" si="32"/>
        <v>640850</v>
      </c>
      <c r="R24" s="769"/>
      <c r="S24" s="769">
        <v>640000</v>
      </c>
      <c r="T24" s="769"/>
      <c r="U24" s="769">
        <v>850</v>
      </c>
      <c r="V24" s="697">
        <f t="shared" si="33"/>
        <v>640850</v>
      </c>
      <c r="W24" s="769"/>
      <c r="X24" s="713">
        <v>1</v>
      </c>
      <c r="Y24" s="768">
        <v>1</v>
      </c>
      <c r="Z24" s="714">
        <v>1</v>
      </c>
      <c r="AA24" s="15"/>
      <c r="AB24" s="436"/>
      <c r="AC24" s="252">
        <f t="shared" si="34"/>
        <v>0</v>
      </c>
      <c r="AD24" s="450"/>
      <c r="AE24" s="450"/>
      <c r="AF24" s="450"/>
      <c r="AG24" s="450"/>
      <c r="AH24" s="252">
        <f t="shared" si="35"/>
        <v>0</v>
      </c>
      <c r="AI24" s="450"/>
      <c r="AJ24" s="447"/>
      <c r="AK24" s="448"/>
      <c r="AL24" s="449"/>
      <c r="AM24" s="15"/>
      <c r="AN24" s="436"/>
      <c r="AO24" s="56">
        <f t="shared" si="36"/>
        <v>0</v>
      </c>
      <c r="AP24" s="184"/>
      <c r="AQ24" s="184"/>
      <c r="AR24" s="184"/>
      <c r="AS24" s="184"/>
      <c r="AT24" s="56">
        <f t="shared" si="37"/>
        <v>0</v>
      </c>
      <c r="AU24" s="184"/>
      <c r="AV24" s="428"/>
      <c r="AW24" s="465"/>
      <c r="AX24" s="183"/>
      <c r="AY24" s="15"/>
      <c r="AZ24" s="436"/>
      <c r="BA24" s="56">
        <f t="shared" si="38"/>
        <v>0</v>
      </c>
      <c r="BB24" s="184"/>
      <c r="BC24" s="184"/>
      <c r="BD24" s="184"/>
      <c r="BE24" s="184"/>
      <c r="BF24" s="56">
        <f t="shared" si="39"/>
        <v>0</v>
      </c>
      <c r="BG24" s="184"/>
      <c r="BH24" s="428"/>
      <c r="BI24" s="465"/>
      <c r="BJ24" s="183"/>
      <c r="BK24" s="15"/>
      <c r="BL24" s="436"/>
      <c r="BM24" s="56">
        <f t="shared" si="40"/>
        <v>0</v>
      </c>
      <c r="BN24" s="184"/>
      <c r="BO24" s="184"/>
      <c r="BP24" s="184"/>
      <c r="BQ24" s="184"/>
      <c r="BR24" s="56">
        <f t="shared" si="41"/>
        <v>0</v>
      </c>
      <c r="BS24" s="184"/>
      <c r="BT24" s="428"/>
      <c r="BU24" s="465"/>
      <c r="BV24" s="183"/>
      <c r="BW24" s="15"/>
      <c r="BX24" s="436"/>
      <c r="BY24" s="56">
        <f t="shared" si="42"/>
        <v>0</v>
      </c>
      <c r="BZ24" s="184"/>
      <c r="CA24" s="184"/>
      <c r="CB24" s="184"/>
      <c r="CC24" s="184"/>
      <c r="CD24" s="56">
        <f t="shared" si="43"/>
        <v>0</v>
      </c>
      <c r="CE24" s="184"/>
      <c r="CF24" s="428"/>
      <c r="CG24" s="465"/>
      <c r="CH24" s="183"/>
      <c r="CI24" s="15"/>
      <c r="CJ24" s="436"/>
      <c r="CK24" s="56">
        <f t="shared" si="44"/>
        <v>0</v>
      </c>
      <c r="CL24" s="184"/>
      <c r="CM24" s="184"/>
      <c r="CN24" s="184"/>
      <c r="CO24" s="184"/>
      <c r="CP24" s="56">
        <f t="shared" si="45"/>
        <v>0</v>
      </c>
      <c r="CQ24" s="184"/>
      <c r="CR24" s="428"/>
      <c r="CS24" s="465"/>
      <c r="CT24" s="183"/>
      <c r="CU24" s="15"/>
      <c r="CV24" s="436"/>
      <c r="CW24" s="56">
        <f t="shared" si="46"/>
        <v>0</v>
      </c>
      <c r="CX24" s="184"/>
      <c r="CY24" s="184"/>
      <c r="CZ24" s="184"/>
      <c r="DA24" s="184"/>
      <c r="DB24" s="56">
        <f t="shared" si="47"/>
        <v>0</v>
      </c>
      <c r="DC24" s="184"/>
      <c r="DD24" s="428"/>
      <c r="DE24" s="465"/>
      <c r="DF24" s="183"/>
      <c r="DG24" s="15"/>
      <c r="DH24" s="436"/>
      <c r="DI24" s="56">
        <f t="shared" si="48"/>
        <v>0</v>
      </c>
      <c r="DJ24" s="184"/>
      <c r="DK24" s="184"/>
      <c r="DL24" s="184"/>
      <c r="DM24" s="184"/>
      <c r="DN24" s="56">
        <f t="shared" si="49"/>
        <v>0</v>
      </c>
      <c r="DO24" s="184"/>
      <c r="DP24" s="428"/>
      <c r="DQ24" s="465"/>
      <c r="DR24" s="183"/>
      <c r="DS24" s="15"/>
      <c r="DT24" s="15"/>
    </row>
    <row r="25" spans="1:124" ht="15" customHeight="1" thickBot="1" x14ac:dyDescent="0.3">
      <c r="A25" s="1343" t="s">
        <v>423</v>
      </c>
      <c r="B25" s="1344"/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5"/>
      <c r="O25" s="12"/>
      <c r="P25" s="1512" t="s">
        <v>423</v>
      </c>
      <c r="Q25" s="1513"/>
      <c r="R25" s="1513"/>
      <c r="S25" s="1513"/>
      <c r="T25" s="1513"/>
      <c r="U25" s="1513"/>
      <c r="V25" s="1513"/>
      <c r="W25" s="1513"/>
      <c r="X25" s="1513"/>
      <c r="Y25" s="1513"/>
      <c r="Z25" s="1514"/>
      <c r="AA25" s="12"/>
      <c r="AB25" s="1405" t="s">
        <v>423</v>
      </c>
      <c r="AC25" s="1406"/>
      <c r="AD25" s="1406"/>
      <c r="AE25" s="1406"/>
      <c r="AF25" s="1406"/>
      <c r="AG25" s="1406"/>
      <c r="AH25" s="1406"/>
      <c r="AI25" s="1406"/>
      <c r="AJ25" s="1406"/>
      <c r="AK25" s="1406"/>
      <c r="AL25" s="1407"/>
      <c r="AM25" s="12"/>
      <c r="AN25" s="1405" t="s">
        <v>423</v>
      </c>
      <c r="AO25" s="1406"/>
      <c r="AP25" s="1406"/>
      <c r="AQ25" s="1406"/>
      <c r="AR25" s="1406"/>
      <c r="AS25" s="1406"/>
      <c r="AT25" s="1406"/>
      <c r="AU25" s="1406"/>
      <c r="AV25" s="1406"/>
      <c r="AW25" s="1406"/>
      <c r="AX25" s="1407"/>
      <c r="AY25" s="12"/>
      <c r="AZ25" s="1405" t="s">
        <v>423</v>
      </c>
      <c r="BA25" s="1406"/>
      <c r="BB25" s="1406"/>
      <c r="BC25" s="1406"/>
      <c r="BD25" s="1406"/>
      <c r="BE25" s="1406"/>
      <c r="BF25" s="1406"/>
      <c r="BG25" s="1406"/>
      <c r="BH25" s="1406"/>
      <c r="BI25" s="1406"/>
      <c r="BJ25" s="1407"/>
      <c r="BK25" s="12"/>
      <c r="BL25" s="1405" t="s">
        <v>423</v>
      </c>
      <c r="BM25" s="1406"/>
      <c r="BN25" s="1406"/>
      <c r="BO25" s="1406"/>
      <c r="BP25" s="1406"/>
      <c r="BQ25" s="1406"/>
      <c r="BR25" s="1406"/>
      <c r="BS25" s="1406"/>
      <c r="BT25" s="1406"/>
      <c r="BU25" s="1406"/>
      <c r="BV25" s="1407"/>
      <c r="BW25" s="12"/>
      <c r="BX25" s="1405" t="s">
        <v>423</v>
      </c>
      <c r="BY25" s="1406"/>
      <c r="BZ25" s="1406"/>
      <c r="CA25" s="1406"/>
      <c r="CB25" s="1406"/>
      <c r="CC25" s="1406"/>
      <c r="CD25" s="1406"/>
      <c r="CE25" s="1406"/>
      <c r="CF25" s="1406"/>
      <c r="CG25" s="1406"/>
      <c r="CH25" s="1407"/>
      <c r="CI25" s="12"/>
      <c r="CJ25" s="1405" t="s">
        <v>423</v>
      </c>
      <c r="CK25" s="1406"/>
      <c r="CL25" s="1406"/>
      <c r="CM25" s="1406"/>
      <c r="CN25" s="1406"/>
      <c r="CO25" s="1406"/>
      <c r="CP25" s="1406"/>
      <c r="CQ25" s="1406"/>
      <c r="CR25" s="1406"/>
      <c r="CS25" s="1406"/>
      <c r="CT25" s="1407"/>
      <c r="CU25" s="12"/>
      <c r="CV25" s="1405" t="s">
        <v>423</v>
      </c>
      <c r="CW25" s="1406"/>
      <c r="CX25" s="1406"/>
      <c r="CY25" s="1406"/>
      <c r="CZ25" s="1406"/>
      <c r="DA25" s="1406"/>
      <c r="DB25" s="1406"/>
      <c r="DC25" s="1406"/>
      <c r="DD25" s="1406"/>
      <c r="DE25" s="1406"/>
      <c r="DF25" s="1407"/>
      <c r="DG25" s="12"/>
      <c r="DH25" s="1405" t="s">
        <v>423</v>
      </c>
      <c r="DI25" s="1406"/>
      <c r="DJ25" s="1406"/>
      <c r="DK25" s="1406"/>
      <c r="DL25" s="1406"/>
      <c r="DM25" s="1406"/>
      <c r="DN25" s="1406"/>
      <c r="DO25" s="1406"/>
      <c r="DP25" s="1406"/>
      <c r="DQ25" s="1406"/>
      <c r="DR25" s="1407"/>
      <c r="DS25" s="12"/>
      <c r="DT25" s="12"/>
    </row>
    <row r="26" spans="1:124" ht="15.75" customHeight="1" x14ac:dyDescent="0.25">
      <c r="A26" s="1389" t="s">
        <v>358</v>
      </c>
      <c r="B26" s="1533"/>
      <c r="C26" s="1533"/>
      <c r="D26" s="1545"/>
      <c r="E26" s="1299">
        <f t="shared" ref="E26:K26" si="50">Q26+AC26+AO26+BA26+BM26+BY26+CK26+CW26+DI26</f>
        <v>0</v>
      </c>
      <c r="F26" s="1299">
        <f t="shared" si="50"/>
        <v>0</v>
      </c>
      <c r="G26" s="1299">
        <f t="shared" si="50"/>
        <v>0</v>
      </c>
      <c r="H26" s="1299">
        <f t="shared" si="50"/>
        <v>0</v>
      </c>
      <c r="I26" s="1299">
        <f t="shared" si="50"/>
        <v>0</v>
      </c>
      <c r="J26" s="1299">
        <f t="shared" si="50"/>
        <v>0</v>
      </c>
      <c r="K26" s="1351">
        <f t="shared" si="50"/>
        <v>0</v>
      </c>
      <c r="L26" s="1348">
        <f>X26+AJ26+AV26+BH26+BT26+CF26+CR26+DD26+DP26</f>
        <v>0</v>
      </c>
      <c r="M26" s="1369">
        <f>Y26+AK26+AW26+BI26+BU26+CG26+CS26+DE26+DQ26</f>
        <v>0</v>
      </c>
      <c r="N26" s="1350">
        <f>Z26+AL26+AX26+BJ26+BV26+CH26+CT26+DF26+DR26</f>
        <v>0</v>
      </c>
      <c r="O26" s="15"/>
      <c r="P26" s="1510"/>
      <c r="Q26" s="1297">
        <f>V26+W26</f>
        <v>0</v>
      </c>
      <c r="R26" s="1495"/>
      <c r="S26" s="1495"/>
      <c r="T26" s="1495"/>
      <c r="U26" s="1495"/>
      <c r="V26" s="1297">
        <f>R26+S26+T26+U26</f>
        <v>0</v>
      </c>
      <c r="W26" s="1493"/>
      <c r="X26" s="1506"/>
      <c r="Y26" s="1506"/>
      <c r="Z26" s="1499"/>
      <c r="AA26" s="15"/>
      <c r="AB26" s="1487"/>
      <c r="AC26" s="1408">
        <f>AH26+AI26</f>
        <v>0</v>
      </c>
      <c r="AD26" s="1410"/>
      <c r="AE26" s="1410"/>
      <c r="AF26" s="1410"/>
      <c r="AG26" s="1410"/>
      <c r="AH26" s="1408">
        <f>AD26+AE26+AF26+AG26</f>
        <v>0</v>
      </c>
      <c r="AI26" s="1417"/>
      <c r="AJ26" s="1414"/>
      <c r="AK26" s="1415"/>
      <c r="AL26" s="1416"/>
      <c r="AM26" s="15"/>
      <c r="AN26" s="1487"/>
      <c r="AO26" s="1425">
        <f>AT26+AU26</f>
        <v>0</v>
      </c>
      <c r="AP26" s="1421"/>
      <c r="AQ26" s="1421"/>
      <c r="AR26" s="1421"/>
      <c r="AS26" s="1421"/>
      <c r="AT26" s="1425">
        <f>AP26+AQ26+AR26+AS26</f>
        <v>0</v>
      </c>
      <c r="AU26" s="1462"/>
      <c r="AV26" s="1413"/>
      <c r="AW26" s="1427"/>
      <c r="AX26" s="1429"/>
      <c r="AY26" s="15"/>
      <c r="AZ26" s="1487"/>
      <c r="BA26" s="1425">
        <f>BF26+BG26</f>
        <v>0</v>
      </c>
      <c r="BB26" s="1421"/>
      <c r="BC26" s="1421"/>
      <c r="BD26" s="1421"/>
      <c r="BE26" s="1421"/>
      <c r="BF26" s="1425">
        <f>BB26+BC26+BD26+BE26</f>
        <v>0</v>
      </c>
      <c r="BG26" s="1462"/>
      <c r="BH26" s="1413"/>
      <c r="BI26" s="1427"/>
      <c r="BJ26" s="1429"/>
      <c r="BK26" s="15"/>
      <c r="BL26" s="1487"/>
      <c r="BM26" s="1425">
        <f>BR26+BS26</f>
        <v>0</v>
      </c>
      <c r="BN26" s="1421"/>
      <c r="BO26" s="1421"/>
      <c r="BP26" s="1421"/>
      <c r="BQ26" s="1421"/>
      <c r="BR26" s="1425">
        <f>BN26+BO26+BP26+BQ26</f>
        <v>0</v>
      </c>
      <c r="BS26" s="1462"/>
      <c r="BT26" s="1413"/>
      <c r="BU26" s="1427"/>
      <c r="BV26" s="1429"/>
      <c r="BW26" s="15"/>
      <c r="BX26" s="1487"/>
      <c r="BY26" s="1425">
        <f>CD26+CE26</f>
        <v>0</v>
      </c>
      <c r="BZ26" s="1421"/>
      <c r="CA26" s="1421"/>
      <c r="CB26" s="1421"/>
      <c r="CC26" s="1421"/>
      <c r="CD26" s="1425">
        <f>BZ26+CA26+CB26+CC26</f>
        <v>0</v>
      </c>
      <c r="CE26" s="1462"/>
      <c r="CF26" s="1413"/>
      <c r="CG26" s="1427"/>
      <c r="CH26" s="1429"/>
      <c r="CI26" s="15"/>
      <c r="CJ26" s="1487"/>
      <c r="CK26" s="1425">
        <f>CP26+CQ26</f>
        <v>0</v>
      </c>
      <c r="CL26" s="1421"/>
      <c r="CM26" s="1421"/>
      <c r="CN26" s="1421"/>
      <c r="CO26" s="1421"/>
      <c r="CP26" s="1425">
        <f>CL26+CM26+CN26+CO26</f>
        <v>0</v>
      </c>
      <c r="CQ26" s="1462"/>
      <c r="CR26" s="1413"/>
      <c r="CS26" s="1427"/>
      <c r="CT26" s="1429"/>
      <c r="CU26" s="15"/>
      <c r="CV26" s="1487"/>
      <c r="CW26" s="1425">
        <f>DB26+DC26</f>
        <v>0</v>
      </c>
      <c r="CX26" s="1421"/>
      <c r="CY26" s="1421"/>
      <c r="CZ26" s="1421"/>
      <c r="DA26" s="1421"/>
      <c r="DB26" s="1425">
        <f>CX26+CY26+CZ26+DA26</f>
        <v>0</v>
      </c>
      <c r="DC26" s="1462"/>
      <c r="DD26" s="1413"/>
      <c r="DE26" s="1427"/>
      <c r="DF26" s="1429"/>
      <c r="DG26" s="15"/>
      <c r="DH26" s="1487"/>
      <c r="DI26" s="1425">
        <f>DN26+DO26</f>
        <v>0</v>
      </c>
      <c r="DJ26" s="1421"/>
      <c r="DK26" s="1421"/>
      <c r="DL26" s="1421"/>
      <c r="DM26" s="1421"/>
      <c r="DN26" s="1425">
        <f>DJ26+DK26+DL26+DM26</f>
        <v>0</v>
      </c>
      <c r="DO26" s="1462"/>
      <c r="DP26" s="1413"/>
      <c r="DQ26" s="1427"/>
      <c r="DR26" s="1429"/>
      <c r="DS26" s="15"/>
      <c r="DT26" s="15"/>
    </row>
    <row r="27" spans="1:124" ht="39" customHeight="1" x14ac:dyDescent="0.25">
      <c r="A27" s="1381"/>
      <c r="B27" s="1525"/>
      <c r="C27" s="1525"/>
      <c r="D27" s="1532"/>
      <c r="E27" s="1496"/>
      <c r="F27" s="1298"/>
      <c r="G27" s="1298"/>
      <c r="H27" s="1298"/>
      <c r="I27" s="1298"/>
      <c r="J27" s="1298"/>
      <c r="K27" s="1302"/>
      <c r="L27" s="1354"/>
      <c r="M27" s="1370"/>
      <c r="N27" s="1336"/>
      <c r="O27" s="15"/>
      <c r="P27" s="1522"/>
      <c r="Q27" s="1298"/>
      <c r="R27" s="1496"/>
      <c r="S27" s="1496"/>
      <c r="T27" s="1496"/>
      <c r="U27" s="1496"/>
      <c r="V27" s="1298"/>
      <c r="W27" s="1494"/>
      <c r="X27" s="1506"/>
      <c r="Y27" s="1506"/>
      <c r="Z27" s="1580"/>
      <c r="AA27" s="15"/>
      <c r="AB27" s="1488"/>
      <c r="AC27" s="1409"/>
      <c r="AD27" s="1411"/>
      <c r="AE27" s="1411"/>
      <c r="AF27" s="1411"/>
      <c r="AG27" s="1411"/>
      <c r="AH27" s="1409"/>
      <c r="AI27" s="1418"/>
      <c r="AJ27" s="1583"/>
      <c r="AK27" s="1584"/>
      <c r="AL27" s="1464"/>
      <c r="AM27" s="15"/>
      <c r="AN27" s="1488"/>
      <c r="AO27" s="1426"/>
      <c r="AP27" s="1422"/>
      <c r="AQ27" s="1422"/>
      <c r="AR27" s="1422"/>
      <c r="AS27" s="1422"/>
      <c r="AT27" s="1426"/>
      <c r="AU27" s="1463"/>
      <c r="AV27" s="1428"/>
      <c r="AW27" s="1552"/>
      <c r="AX27" s="1546"/>
      <c r="AY27" s="15"/>
      <c r="AZ27" s="1488"/>
      <c r="BA27" s="1426"/>
      <c r="BB27" s="1422"/>
      <c r="BC27" s="1422"/>
      <c r="BD27" s="1422"/>
      <c r="BE27" s="1422"/>
      <c r="BF27" s="1426"/>
      <c r="BG27" s="1463"/>
      <c r="BH27" s="1428"/>
      <c r="BI27" s="1552"/>
      <c r="BJ27" s="1546"/>
      <c r="BK27" s="15"/>
      <c r="BL27" s="1488"/>
      <c r="BM27" s="1426"/>
      <c r="BN27" s="1422"/>
      <c r="BO27" s="1422"/>
      <c r="BP27" s="1422"/>
      <c r="BQ27" s="1422"/>
      <c r="BR27" s="1426"/>
      <c r="BS27" s="1463"/>
      <c r="BT27" s="1428"/>
      <c r="BU27" s="1552"/>
      <c r="BV27" s="1546"/>
      <c r="BW27" s="15"/>
      <c r="BX27" s="1488"/>
      <c r="BY27" s="1426"/>
      <c r="BZ27" s="1422"/>
      <c r="CA27" s="1422"/>
      <c r="CB27" s="1422"/>
      <c r="CC27" s="1422"/>
      <c r="CD27" s="1426"/>
      <c r="CE27" s="1463"/>
      <c r="CF27" s="1428"/>
      <c r="CG27" s="1552"/>
      <c r="CH27" s="1546"/>
      <c r="CI27" s="15"/>
      <c r="CJ27" s="1488"/>
      <c r="CK27" s="1426"/>
      <c r="CL27" s="1422"/>
      <c r="CM27" s="1422"/>
      <c r="CN27" s="1422"/>
      <c r="CO27" s="1422"/>
      <c r="CP27" s="1426"/>
      <c r="CQ27" s="1463"/>
      <c r="CR27" s="1428"/>
      <c r="CS27" s="1552"/>
      <c r="CT27" s="1546"/>
      <c r="CU27" s="15"/>
      <c r="CV27" s="1488"/>
      <c r="CW27" s="1426"/>
      <c r="CX27" s="1422"/>
      <c r="CY27" s="1422"/>
      <c r="CZ27" s="1422"/>
      <c r="DA27" s="1422"/>
      <c r="DB27" s="1426"/>
      <c r="DC27" s="1463"/>
      <c r="DD27" s="1428"/>
      <c r="DE27" s="1552"/>
      <c r="DF27" s="1546"/>
      <c r="DG27" s="15"/>
      <c r="DH27" s="1488"/>
      <c r="DI27" s="1426"/>
      <c r="DJ27" s="1422"/>
      <c r="DK27" s="1422"/>
      <c r="DL27" s="1422"/>
      <c r="DM27" s="1422"/>
      <c r="DN27" s="1426"/>
      <c r="DO27" s="1463"/>
      <c r="DP27" s="1428"/>
      <c r="DQ27" s="1552"/>
      <c r="DR27" s="1546"/>
      <c r="DS27" s="15"/>
      <c r="DT27" s="15"/>
    </row>
    <row r="28" spans="1:124" ht="58.5" customHeight="1" thickBot="1" x14ac:dyDescent="0.3">
      <c r="A28" s="739" t="s">
        <v>359</v>
      </c>
      <c r="B28" s="740"/>
      <c r="C28" s="740"/>
      <c r="D28" s="741"/>
      <c r="E28" s="742">
        <f t="shared" ref="E28:K28" si="51">Q28+AC28+AO28+BA28+BM28+BY28+CK28+CW28+DI28</f>
        <v>0</v>
      </c>
      <c r="F28" s="742">
        <f t="shared" si="51"/>
        <v>0</v>
      </c>
      <c r="G28" s="742">
        <f t="shared" si="51"/>
        <v>0</v>
      </c>
      <c r="H28" s="742">
        <f t="shared" si="51"/>
        <v>0</v>
      </c>
      <c r="I28" s="742">
        <f t="shared" si="51"/>
        <v>0</v>
      </c>
      <c r="J28" s="742">
        <f t="shared" si="51"/>
        <v>0</v>
      </c>
      <c r="K28" s="743">
        <f t="shared" si="51"/>
        <v>0</v>
      </c>
      <c r="L28" s="744">
        <f>X28+AJ28+AV28+BH28+BT28+CF28+CR28+DD28+DP28</f>
        <v>0</v>
      </c>
      <c r="M28" s="745">
        <f>Y28+AK28+AW28+BI28+BU28+CG28+CS28+DE28+DQ28</f>
        <v>0</v>
      </c>
      <c r="N28" s="722">
        <f>Z28+AL28+AX28+BJ28+BV28+CH28+CT28+DF28+DR28</f>
        <v>0</v>
      </c>
      <c r="O28" s="15"/>
      <c r="P28" s="766"/>
      <c r="Q28" s="697">
        <f>V28+W28</f>
        <v>0</v>
      </c>
      <c r="R28" s="769"/>
      <c r="S28" s="769"/>
      <c r="T28" s="769"/>
      <c r="U28" s="769"/>
      <c r="V28" s="697">
        <f>R28+S28+T28+U28</f>
        <v>0</v>
      </c>
      <c r="W28" s="771"/>
      <c r="X28" s="772"/>
      <c r="Y28" s="772"/>
      <c r="Z28" s="773"/>
      <c r="AA28" s="15"/>
      <c r="AB28" s="436"/>
      <c r="AC28" s="252">
        <f>AH28+AI28</f>
        <v>0</v>
      </c>
      <c r="AD28" s="450"/>
      <c r="AE28" s="450"/>
      <c r="AF28" s="450"/>
      <c r="AG28" s="450"/>
      <c r="AH28" s="252">
        <f>AD28+AE28+AF28+AG28</f>
        <v>0</v>
      </c>
      <c r="AI28" s="451"/>
      <c r="AJ28" s="452"/>
      <c r="AK28" s="453"/>
      <c r="AL28" s="454"/>
      <c r="AM28" s="15"/>
      <c r="AN28" s="436"/>
      <c r="AO28" s="56">
        <f>AT28+AU28</f>
        <v>0</v>
      </c>
      <c r="AP28" s="184"/>
      <c r="AQ28" s="184"/>
      <c r="AR28" s="184"/>
      <c r="AS28" s="184"/>
      <c r="AT28" s="56">
        <f>AP28+AQ28+AR28+AS28</f>
        <v>0</v>
      </c>
      <c r="AU28" s="438"/>
      <c r="AV28" s="439"/>
      <c r="AW28" s="440"/>
      <c r="AX28" s="441"/>
      <c r="AY28" s="15"/>
      <c r="AZ28" s="436"/>
      <c r="BA28" s="56">
        <f>BF28+BG28</f>
        <v>0</v>
      </c>
      <c r="BB28" s="184"/>
      <c r="BC28" s="184"/>
      <c r="BD28" s="184"/>
      <c r="BE28" s="184"/>
      <c r="BF28" s="56">
        <f>BB28+BC28+BD28+BE28</f>
        <v>0</v>
      </c>
      <c r="BG28" s="438"/>
      <c r="BH28" s="439"/>
      <c r="BI28" s="440"/>
      <c r="BJ28" s="441"/>
      <c r="BK28" s="15"/>
      <c r="BL28" s="436"/>
      <c r="BM28" s="56">
        <f>BR28+BS28</f>
        <v>0</v>
      </c>
      <c r="BN28" s="184"/>
      <c r="BO28" s="184"/>
      <c r="BP28" s="184"/>
      <c r="BQ28" s="184"/>
      <c r="BR28" s="56">
        <f>BN28+BO28+BP28+BQ28</f>
        <v>0</v>
      </c>
      <c r="BS28" s="438"/>
      <c r="BT28" s="439"/>
      <c r="BU28" s="440"/>
      <c r="BV28" s="441"/>
      <c r="BW28" s="15"/>
      <c r="BX28" s="436"/>
      <c r="BY28" s="56">
        <f>CD28+CE28</f>
        <v>0</v>
      </c>
      <c r="BZ28" s="184"/>
      <c r="CA28" s="184"/>
      <c r="CB28" s="184"/>
      <c r="CC28" s="184"/>
      <c r="CD28" s="56">
        <f>BZ28+CA28+CB28+CC28</f>
        <v>0</v>
      </c>
      <c r="CE28" s="438"/>
      <c r="CF28" s="439"/>
      <c r="CG28" s="440"/>
      <c r="CH28" s="441"/>
      <c r="CI28" s="15"/>
      <c r="CJ28" s="436"/>
      <c r="CK28" s="56">
        <f>CP28+CQ28</f>
        <v>0</v>
      </c>
      <c r="CL28" s="184"/>
      <c r="CM28" s="184"/>
      <c r="CN28" s="184"/>
      <c r="CO28" s="184"/>
      <c r="CP28" s="56">
        <f>CL28+CM28+CN28+CO28</f>
        <v>0</v>
      </c>
      <c r="CQ28" s="438"/>
      <c r="CR28" s="439"/>
      <c r="CS28" s="440"/>
      <c r="CT28" s="441"/>
      <c r="CU28" s="15"/>
      <c r="CV28" s="436"/>
      <c r="CW28" s="56">
        <f>DB28+DC28</f>
        <v>0</v>
      </c>
      <c r="CX28" s="184"/>
      <c r="CY28" s="184"/>
      <c r="CZ28" s="184"/>
      <c r="DA28" s="184"/>
      <c r="DB28" s="56">
        <f>CX28+CY28+CZ28+DA28</f>
        <v>0</v>
      </c>
      <c r="DC28" s="438"/>
      <c r="DD28" s="439"/>
      <c r="DE28" s="440"/>
      <c r="DF28" s="441"/>
      <c r="DG28" s="15"/>
      <c r="DH28" s="436"/>
      <c r="DI28" s="56">
        <f>DN28+DO28</f>
        <v>0</v>
      </c>
      <c r="DJ28" s="184"/>
      <c r="DK28" s="184"/>
      <c r="DL28" s="184"/>
      <c r="DM28" s="184"/>
      <c r="DN28" s="56">
        <f>DJ28+DK28+DL28+DM28</f>
        <v>0</v>
      </c>
      <c r="DO28" s="438"/>
      <c r="DP28" s="439"/>
      <c r="DQ28" s="440"/>
      <c r="DR28" s="441"/>
      <c r="DS28" s="15"/>
      <c r="DT28" s="15"/>
    </row>
    <row r="29" spans="1:124" ht="15" customHeight="1" thickBot="1" x14ac:dyDescent="0.3">
      <c r="A29" s="1343" t="s">
        <v>424</v>
      </c>
      <c r="B29" s="1344"/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5"/>
      <c r="O29" s="12"/>
      <c r="P29" s="1512" t="s">
        <v>424</v>
      </c>
      <c r="Q29" s="1513"/>
      <c r="R29" s="1513"/>
      <c r="S29" s="1513"/>
      <c r="T29" s="1513"/>
      <c r="U29" s="1513"/>
      <c r="V29" s="1513"/>
      <c r="W29" s="1513"/>
      <c r="X29" s="1513"/>
      <c r="Y29" s="1513"/>
      <c r="Z29" s="1514"/>
      <c r="AA29" s="12"/>
      <c r="AB29" s="1405" t="s">
        <v>424</v>
      </c>
      <c r="AC29" s="1406"/>
      <c r="AD29" s="1406"/>
      <c r="AE29" s="1406"/>
      <c r="AF29" s="1406"/>
      <c r="AG29" s="1406"/>
      <c r="AH29" s="1406"/>
      <c r="AI29" s="1406"/>
      <c r="AJ29" s="1406"/>
      <c r="AK29" s="1406"/>
      <c r="AL29" s="1407"/>
      <c r="AM29" s="12"/>
      <c r="AN29" s="1405" t="s">
        <v>424</v>
      </c>
      <c r="AO29" s="1406"/>
      <c r="AP29" s="1406"/>
      <c r="AQ29" s="1406"/>
      <c r="AR29" s="1406"/>
      <c r="AS29" s="1406"/>
      <c r="AT29" s="1406"/>
      <c r="AU29" s="1406"/>
      <c r="AV29" s="1406"/>
      <c r="AW29" s="1406"/>
      <c r="AX29" s="1407"/>
      <c r="AY29" s="12"/>
      <c r="AZ29" s="1405" t="s">
        <v>424</v>
      </c>
      <c r="BA29" s="1406"/>
      <c r="BB29" s="1406"/>
      <c r="BC29" s="1406"/>
      <c r="BD29" s="1406"/>
      <c r="BE29" s="1406"/>
      <c r="BF29" s="1406"/>
      <c r="BG29" s="1406"/>
      <c r="BH29" s="1406"/>
      <c r="BI29" s="1406"/>
      <c r="BJ29" s="1407"/>
      <c r="BK29" s="12"/>
      <c r="BL29" s="1405" t="s">
        <v>424</v>
      </c>
      <c r="BM29" s="1406"/>
      <c r="BN29" s="1406"/>
      <c r="BO29" s="1406"/>
      <c r="BP29" s="1406"/>
      <c r="BQ29" s="1406"/>
      <c r="BR29" s="1406"/>
      <c r="BS29" s="1406"/>
      <c r="BT29" s="1406"/>
      <c r="BU29" s="1406"/>
      <c r="BV29" s="1407"/>
      <c r="BW29" s="12"/>
      <c r="BX29" s="1405" t="s">
        <v>424</v>
      </c>
      <c r="BY29" s="1406"/>
      <c r="BZ29" s="1406"/>
      <c r="CA29" s="1406"/>
      <c r="CB29" s="1406"/>
      <c r="CC29" s="1406"/>
      <c r="CD29" s="1406"/>
      <c r="CE29" s="1406"/>
      <c r="CF29" s="1406"/>
      <c r="CG29" s="1406"/>
      <c r="CH29" s="1407"/>
      <c r="CI29" s="12"/>
      <c r="CJ29" s="1405" t="s">
        <v>424</v>
      </c>
      <c r="CK29" s="1406"/>
      <c r="CL29" s="1406"/>
      <c r="CM29" s="1406"/>
      <c r="CN29" s="1406"/>
      <c r="CO29" s="1406"/>
      <c r="CP29" s="1406"/>
      <c r="CQ29" s="1406"/>
      <c r="CR29" s="1406"/>
      <c r="CS29" s="1406"/>
      <c r="CT29" s="1407"/>
      <c r="CU29" s="12"/>
      <c r="CV29" s="1405" t="s">
        <v>424</v>
      </c>
      <c r="CW29" s="1406"/>
      <c r="CX29" s="1406"/>
      <c r="CY29" s="1406"/>
      <c r="CZ29" s="1406"/>
      <c r="DA29" s="1406"/>
      <c r="DB29" s="1406"/>
      <c r="DC29" s="1406"/>
      <c r="DD29" s="1406"/>
      <c r="DE29" s="1406"/>
      <c r="DF29" s="1407"/>
      <c r="DG29" s="12"/>
      <c r="DH29" s="1405" t="s">
        <v>424</v>
      </c>
      <c r="DI29" s="1406"/>
      <c r="DJ29" s="1406"/>
      <c r="DK29" s="1406"/>
      <c r="DL29" s="1406"/>
      <c r="DM29" s="1406"/>
      <c r="DN29" s="1406"/>
      <c r="DO29" s="1406"/>
      <c r="DP29" s="1406"/>
      <c r="DQ29" s="1406"/>
      <c r="DR29" s="1407"/>
      <c r="DS29" s="12"/>
      <c r="DT29" s="12"/>
    </row>
    <row r="30" spans="1:124" ht="62.25" customHeight="1" x14ac:dyDescent="0.25">
      <c r="A30" s="729" t="s">
        <v>360</v>
      </c>
      <c r="B30" s="730"/>
      <c r="C30" s="730"/>
      <c r="D30" s="731"/>
      <c r="E30" s="732">
        <f t="shared" ref="E30:K31" si="52">Q30+AC30+AO30+BA30+BM30+BY30+CK30+CW30+DI30</f>
        <v>0</v>
      </c>
      <c r="F30" s="732">
        <f t="shared" si="52"/>
        <v>0</v>
      </c>
      <c r="G30" s="732">
        <f t="shared" si="52"/>
        <v>0</v>
      </c>
      <c r="H30" s="732">
        <f t="shared" si="52"/>
        <v>0</v>
      </c>
      <c r="I30" s="732">
        <f t="shared" si="52"/>
        <v>0</v>
      </c>
      <c r="J30" s="732">
        <f t="shared" si="52"/>
        <v>0</v>
      </c>
      <c r="K30" s="733">
        <f t="shared" si="52"/>
        <v>0</v>
      </c>
      <c r="L30" s="734">
        <f t="shared" ref="L30:N31" si="53">X30+AJ30+AV30+BH30+BT30+CF30+CR30+DD30+DP30</f>
        <v>0</v>
      </c>
      <c r="M30" s="735">
        <f t="shared" si="53"/>
        <v>0</v>
      </c>
      <c r="N30" s="736">
        <f t="shared" si="53"/>
        <v>0</v>
      </c>
      <c r="O30" s="15"/>
      <c r="P30" s="766"/>
      <c r="Q30" s="697">
        <f>V30+W30</f>
        <v>0</v>
      </c>
      <c r="R30" s="769"/>
      <c r="S30" s="769"/>
      <c r="T30" s="769"/>
      <c r="U30" s="769"/>
      <c r="V30" s="697">
        <f>R30+S30+T30+U30</f>
        <v>0</v>
      </c>
      <c r="W30" s="771"/>
      <c r="X30" s="713"/>
      <c r="Y30" s="713"/>
      <c r="Z30" s="714"/>
      <c r="AA30" s="15"/>
      <c r="AB30" s="436"/>
      <c r="AC30" s="252">
        <f>AH30+AI30</f>
        <v>0</v>
      </c>
      <c r="AD30" s="450"/>
      <c r="AE30" s="450"/>
      <c r="AF30" s="450"/>
      <c r="AG30" s="450"/>
      <c r="AH30" s="252">
        <f>AD30+AE30+AF30+AG30</f>
        <v>0</v>
      </c>
      <c r="AI30" s="451"/>
      <c r="AJ30" s="447"/>
      <c r="AK30" s="455"/>
      <c r="AL30" s="449"/>
      <c r="AM30" s="15"/>
      <c r="AN30" s="436"/>
      <c r="AO30" s="56">
        <f>AT30+AU30</f>
        <v>0</v>
      </c>
      <c r="AP30" s="184"/>
      <c r="AQ30" s="184"/>
      <c r="AR30" s="184"/>
      <c r="AS30" s="184"/>
      <c r="AT30" s="56">
        <f>AP30+AQ30+AR30+AS30</f>
        <v>0</v>
      </c>
      <c r="AU30" s="438"/>
      <c r="AV30" s="428"/>
      <c r="AW30" s="429"/>
      <c r="AX30" s="183"/>
      <c r="AY30" s="15"/>
      <c r="AZ30" s="436"/>
      <c r="BA30" s="56">
        <f>BF30+BG30</f>
        <v>0</v>
      </c>
      <c r="BB30" s="184"/>
      <c r="BC30" s="184"/>
      <c r="BD30" s="184"/>
      <c r="BE30" s="184"/>
      <c r="BF30" s="56">
        <f>BB30+BC30+BD30+BE30</f>
        <v>0</v>
      </c>
      <c r="BG30" s="438"/>
      <c r="BH30" s="428"/>
      <c r="BI30" s="429"/>
      <c r="BJ30" s="183"/>
      <c r="BK30" s="15"/>
      <c r="BL30" s="436"/>
      <c r="BM30" s="56">
        <f>BR30+BS30</f>
        <v>0</v>
      </c>
      <c r="BN30" s="184"/>
      <c r="BO30" s="184"/>
      <c r="BP30" s="184"/>
      <c r="BQ30" s="184"/>
      <c r="BR30" s="56">
        <f>BN30+BO30+BP30+BQ30</f>
        <v>0</v>
      </c>
      <c r="BS30" s="438"/>
      <c r="BT30" s="428"/>
      <c r="BU30" s="429"/>
      <c r="BV30" s="183"/>
      <c r="BW30" s="15"/>
      <c r="BX30" s="436"/>
      <c r="BY30" s="56">
        <f>CD30+CE30</f>
        <v>0</v>
      </c>
      <c r="BZ30" s="184"/>
      <c r="CA30" s="184"/>
      <c r="CB30" s="184"/>
      <c r="CC30" s="184"/>
      <c r="CD30" s="56">
        <f>BZ30+CA30+CB30+CC30</f>
        <v>0</v>
      </c>
      <c r="CE30" s="438"/>
      <c r="CF30" s="428"/>
      <c r="CG30" s="429"/>
      <c r="CH30" s="183"/>
      <c r="CI30" s="15"/>
      <c r="CJ30" s="436"/>
      <c r="CK30" s="56">
        <f>CP30+CQ30</f>
        <v>0</v>
      </c>
      <c r="CL30" s="184"/>
      <c r="CM30" s="184"/>
      <c r="CN30" s="184"/>
      <c r="CO30" s="184"/>
      <c r="CP30" s="56">
        <f>CL30+CM30+CN30+CO30</f>
        <v>0</v>
      </c>
      <c r="CQ30" s="438"/>
      <c r="CR30" s="428"/>
      <c r="CS30" s="429"/>
      <c r="CT30" s="183"/>
      <c r="CU30" s="15"/>
      <c r="CV30" s="436"/>
      <c r="CW30" s="56">
        <f>DB30+DC30</f>
        <v>0</v>
      </c>
      <c r="CX30" s="184"/>
      <c r="CY30" s="184"/>
      <c r="CZ30" s="184"/>
      <c r="DA30" s="184"/>
      <c r="DB30" s="56">
        <f>CX30+CY30+CZ30+DA30</f>
        <v>0</v>
      </c>
      <c r="DC30" s="438"/>
      <c r="DD30" s="428"/>
      <c r="DE30" s="429"/>
      <c r="DF30" s="183"/>
      <c r="DG30" s="15"/>
      <c r="DH30" s="436"/>
      <c r="DI30" s="56">
        <f>DN30+DO30</f>
        <v>0</v>
      </c>
      <c r="DJ30" s="184"/>
      <c r="DK30" s="184"/>
      <c r="DL30" s="184"/>
      <c r="DM30" s="184"/>
      <c r="DN30" s="56">
        <f>DJ30+DK30+DL30+DM30</f>
        <v>0</v>
      </c>
      <c r="DO30" s="438"/>
      <c r="DP30" s="428"/>
      <c r="DQ30" s="429"/>
      <c r="DR30" s="183"/>
      <c r="DS30" s="15"/>
      <c r="DT30" s="15"/>
    </row>
    <row r="31" spans="1:124" ht="18.75" customHeight="1" x14ac:dyDescent="0.25">
      <c r="A31" s="1381" t="s">
        <v>557</v>
      </c>
      <c r="B31" s="1525" t="s">
        <v>469</v>
      </c>
      <c r="C31" s="1525" t="s">
        <v>458</v>
      </c>
      <c r="D31" s="1544" t="s">
        <v>551</v>
      </c>
      <c r="E31" s="1297">
        <f t="shared" si="52"/>
        <v>0</v>
      </c>
      <c r="F31" s="1297">
        <f t="shared" si="52"/>
        <v>0</v>
      </c>
      <c r="G31" s="1297">
        <f t="shared" si="52"/>
        <v>0</v>
      </c>
      <c r="H31" s="1297">
        <f t="shared" si="52"/>
        <v>0</v>
      </c>
      <c r="I31" s="1297">
        <f t="shared" si="52"/>
        <v>0</v>
      </c>
      <c r="J31" s="1297">
        <f t="shared" si="52"/>
        <v>0</v>
      </c>
      <c r="K31" s="1301">
        <f t="shared" si="52"/>
        <v>0</v>
      </c>
      <c r="L31" s="1348">
        <f t="shared" si="53"/>
        <v>1</v>
      </c>
      <c r="M31" s="1369">
        <f t="shared" si="53"/>
        <v>0</v>
      </c>
      <c r="N31" s="1350">
        <f t="shared" si="53"/>
        <v>0</v>
      </c>
      <c r="O31" s="15"/>
      <c r="P31" s="1498" t="s">
        <v>552</v>
      </c>
      <c r="Q31" s="1297">
        <f>V31+W31</f>
        <v>0</v>
      </c>
      <c r="R31" s="1470"/>
      <c r="S31" s="1470"/>
      <c r="T31" s="1470"/>
      <c r="U31" s="1470"/>
      <c r="V31" s="1297">
        <f>R31+S31+T31+U31</f>
        <v>0</v>
      </c>
      <c r="W31" s="1581"/>
      <c r="X31" s="1506">
        <v>1</v>
      </c>
      <c r="Y31" s="1506"/>
      <c r="Z31" s="1499"/>
      <c r="AA31" s="15"/>
      <c r="AB31" s="1412"/>
      <c r="AC31" s="1408">
        <f>AH31+AI31</f>
        <v>0</v>
      </c>
      <c r="AD31" s="1419"/>
      <c r="AE31" s="1419"/>
      <c r="AF31" s="1419"/>
      <c r="AG31" s="1419"/>
      <c r="AH31" s="1408">
        <f>AD31+AE31+AF31+AG31</f>
        <v>0</v>
      </c>
      <c r="AI31" s="1467"/>
      <c r="AJ31" s="1414"/>
      <c r="AK31" s="1415"/>
      <c r="AL31" s="1416"/>
      <c r="AM31" s="15"/>
      <c r="AN31" s="1412"/>
      <c r="AO31" s="1425">
        <f>AT31+AU31</f>
        <v>0</v>
      </c>
      <c r="AP31" s="1432"/>
      <c r="AQ31" s="1432"/>
      <c r="AR31" s="1432"/>
      <c r="AS31" s="1432"/>
      <c r="AT31" s="1425">
        <f>AP31+AQ31+AR31+AS31</f>
        <v>0</v>
      </c>
      <c r="AU31" s="1465"/>
      <c r="AV31" s="1413"/>
      <c r="AW31" s="1427"/>
      <c r="AX31" s="1429"/>
      <c r="AY31" s="15"/>
      <c r="AZ31" s="1412"/>
      <c r="BA31" s="1425">
        <f>BF31+BG31</f>
        <v>0</v>
      </c>
      <c r="BB31" s="1432"/>
      <c r="BC31" s="1432"/>
      <c r="BD31" s="1432"/>
      <c r="BE31" s="1432"/>
      <c r="BF31" s="1425">
        <f>BB31+BC31+BD31+BE31</f>
        <v>0</v>
      </c>
      <c r="BG31" s="1465"/>
      <c r="BH31" s="1413"/>
      <c r="BI31" s="1427"/>
      <c r="BJ31" s="1429"/>
      <c r="BK31" s="15"/>
      <c r="BL31" s="1412"/>
      <c r="BM31" s="1425">
        <f>BR31+BS31</f>
        <v>0</v>
      </c>
      <c r="BN31" s="1432"/>
      <c r="BO31" s="1432"/>
      <c r="BP31" s="1432"/>
      <c r="BQ31" s="1432"/>
      <c r="BR31" s="1425">
        <f>BN31+BO31+BP31+BQ31</f>
        <v>0</v>
      </c>
      <c r="BS31" s="1465"/>
      <c r="BT31" s="1413"/>
      <c r="BU31" s="1427"/>
      <c r="BV31" s="1429"/>
      <c r="BW31" s="15"/>
      <c r="BX31" s="1412"/>
      <c r="BY31" s="1425">
        <f>CD31+CE31</f>
        <v>0</v>
      </c>
      <c r="BZ31" s="1432"/>
      <c r="CA31" s="1432"/>
      <c r="CB31" s="1432"/>
      <c r="CC31" s="1432"/>
      <c r="CD31" s="1425">
        <f>BZ31+CA31+CB31+CC31</f>
        <v>0</v>
      </c>
      <c r="CE31" s="1465"/>
      <c r="CF31" s="1413"/>
      <c r="CG31" s="1427"/>
      <c r="CH31" s="1429"/>
      <c r="CI31" s="15"/>
      <c r="CJ31" s="1412"/>
      <c r="CK31" s="1425">
        <f>CP31+CQ31</f>
        <v>0</v>
      </c>
      <c r="CL31" s="1432"/>
      <c r="CM31" s="1432"/>
      <c r="CN31" s="1432"/>
      <c r="CO31" s="1432"/>
      <c r="CP31" s="1425">
        <f>CL31+CM31+CN31+CO31</f>
        <v>0</v>
      </c>
      <c r="CQ31" s="1465"/>
      <c r="CR31" s="1413"/>
      <c r="CS31" s="1427"/>
      <c r="CT31" s="1429"/>
      <c r="CU31" s="15"/>
      <c r="CV31" s="1412"/>
      <c r="CW31" s="1425">
        <f>DB31+DC31</f>
        <v>0</v>
      </c>
      <c r="CX31" s="1432"/>
      <c r="CY31" s="1432"/>
      <c r="CZ31" s="1432"/>
      <c r="DA31" s="1432"/>
      <c r="DB31" s="1425">
        <f>CX31+CY31+CZ31+DA31</f>
        <v>0</v>
      </c>
      <c r="DC31" s="1465"/>
      <c r="DD31" s="1413"/>
      <c r="DE31" s="1427"/>
      <c r="DF31" s="1429"/>
      <c r="DG31" s="15"/>
      <c r="DH31" s="1412"/>
      <c r="DI31" s="1425">
        <f>DN31+DO31</f>
        <v>0</v>
      </c>
      <c r="DJ31" s="1432"/>
      <c r="DK31" s="1432"/>
      <c r="DL31" s="1432"/>
      <c r="DM31" s="1432"/>
      <c r="DN31" s="1425">
        <f>DJ31+DK31+DL31+DM31</f>
        <v>0</v>
      </c>
      <c r="DO31" s="1465"/>
      <c r="DP31" s="1413"/>
      <c r="DQ31" s="1427"/>
      <c r="DR31" s="1429"/>
      <c r="DS31" s="15"/>
      <c r="DT31" s="15"/>
    </row>
    <row r="32" spans="1:124" ht="86.25" customHeight="1" x14ac:dyDescent="0.25">
      <c r="A32" s="1381"/>
      <c r="B32" s="1525"/>
      <c r="C32" s="1525"/>
      <c r="D32" s="1532"/>
      <c r="E32" s="1496"/>
      <c r="F32" s="1298"/>
      <c r="G32" s="1298"/>
      <c r="H32" s="1298"/>
      <c r="I32" s="1298"/>
      <c r="J32" s="1298"/>
      <c r="K32" s="1302"/>
      <c r="L32" s="1354"/>
      <c r="M32" s="1370"/>
      <c r="N32" s="1336"/>
      <c r="O32" s="15"/>
      <c r="P32" s="1469"/>
      <c r="Q32" s="1298"/>
      <c r="R32" s="1253"/>
      <c r="S32" s="1253"/>
      <c r="T32" s="1253"/>
      <c r="U32" s="1253"/>
      <c r="V32" s="1298"/>
      <c r="W32" s="1582"/>
      <c r="X32" s="1506"/>
      <c r="Y32" s="1506"/>
      <c r="Z32" s="1499"/>
      <c r="AA32" s="15"/>
      <c r="AB32" s="1412"/>
      <c r="AC32" s="1409"/>
      <c r="AD32" s="1420"/>
      <c r="AE32" s="1420"/>
      <c r="AF32" s="1420"/>
      <c r="AG32" s="1420"/>
      <c r="AH32" s="1409"/>
      <c r="AI32" s="1468"/>
      <c r="AJ32" s="1414"/>
      <c r="AK32" s="1415"/>
      <c r="AL32" s="1416"/>
      <c r="AM32" s="15"/>
      <c r="AN32" s="1412"/>
      <c r="AO32" s="1426"/>
      <c r="AP32" s="923"/>
      <c r="AQ32" s="923"/>
      <c r="AR32" s="923"/>
      <c r="AS32" s="923"/>
      <c r="AT32" s="1426"/>
      <c r="AU32" s="1466"/>
      <c r="AV32" s="1413"/>
      <c r="AW32" s="1427"/>
      <c r="AX32" s="1429"/>
      <c r="AY32" s="15"/>
      <c r="AZ32" s="1412"/>
      <c r="BA32" s="1426"/>
      <c r="BB32" s="923"/>
      <c r="BC32" s="923"/>
      <c r="BD32" s="923"/>
      <c r="BE32" s="923"/>
      <c r="BF32" s="1426"/>
      <c r="BG32" s="1466"/>
      <c r="BH32" s="1413"/>
      <c r="BI32" s="1427"/>
      <c r="BJ32" s="1429"/>
      <c r="BK32" s="15"/>
      <c r="BL32" s="1412"/>
      <c r="BM32" s="1426"/>
      <c r="BN32" s="923"/>
      <c r="BO32" s="923"/>
      <c r="BP32" s="923"/>
      <c r="BQ32" s="923"/>
      <c r="BR32" s="1426"/>
      <c r="BS32" s="1466"/>
      <c r="BT32" s="1413"/>
      <c r="BU32" s="1427"/>
      <c r="BV32" s="1429"/>
      <c r="BW32" s="15"/>
      <c r="BX32" s="1412"/>
      <c r="BY32" s="1426"/>
      <c r="BZ32" s="923"/>
      <c r="CA32" s="923"/>
      <c r="CB32" s="923"/>
      <c r="CC32" s="923"/>
      <c r="CD32" s="1426"/>
      <c r="CE32" s="1466"/>
      <c r="CF32" s="1413"/>
      <c r="CG32" s="1427"/>
      <c r="CH32" s="1429"/>
      <c r="CI32" s="15"/>
      <c r="CJ32" s="1412"/>
      <c r="CK32" s="1426"/>
      <c r="CL32" s="923"/>
      <c r="CM32" s="923"/>
      <c r="CN32" s="923"/>
      <c r="CO32" s="923"/>
      <c r="CP32" s="1426"/>
      <c r="CQ32" s="1466"/>
      <c r="CR32" s="1413"/>
      <c r="CS32" s="1427"/>
      <c r="CT32" s="1429"/>
      <c r="CU32" s="15"/>
      <c r="CV32" s="1412"/>
      <c r="CW32" s="1426"/>
      <c r="CX32" s="923"/>
      <c r="CY32" s="923"/>
      <c r="CZ32" s="923"/>
      <c r="DA32" s="923"/>
      <c r="DB32" s="1426"/>
      <c r="DC32" s="1466"/>
      <c r="DD32" s="1413"/>
      <c r="DE32" s="1427"/>
      <c r="DF32" s="1429"/>
      <c r="DG32" s="15"/>
      <c r="DH32" s="1412"/>
      <c r="DI32" s="1426"/>
      <c r="DJ32" s="923"/>
      <c r="DK32" s="923"/>
      <c r="DL32" s="923"/>
      <c r="DM32" s="923"/>
      <c r="DN32" s="1426"/>
      <c r="DO32" s="1466"/>
      <c r="DP32" s="1413"/>
      <c r="DQ32" s="1427"/>
      <c r="DR32" s="1429"/>
      <c r="DS32" s="15"/>
      <c r="DT32" s="15"/>
    </row>
    <row r="33" spans="1:124" ht="23.25" customHeight="1" x14ac:dyDescent="0.25">
      <c r="A33" s="1381" t="s">
        <v>361</v>
      </c>
      <c r="B33" s="1525"/>
      <c r="C33" s="1525"/>
      <c r="D33" s="1530"/>
      <c r="E33" s="1297">
        <f t="shared" ref="E33:K33" si="54">Q33+AC33+AO33+BA33+BM33+BY33+CK33+CW33+DI33</f>
        <v>0</v>
      </c>
      <c r="F33" s="1297">
        <f t="shared" si="54"/>
        <v>0</v>
      </c>
      <c r="G33" s="1297">
        <f t="shared" si="54"/>
        <v>0</v>
      </c>
      <c r="H33" s="1297">
        <f t="shared" si="54"/>
        <v>0</v>
      </c>
      <c r="I33" s="1297">
        <f t="shared" si="54"/>
        <v>0</v>
      </c>
      <c r="J33" s="1297">
        <f t="shared" si="54"/>
        <v>0</v>
      </c>
      <c r="K33" s="1301">
        <f t="shared" si="54"/>
        <v>0</v>
      </c>
      <c r="L33" s="1348">
        <f>X33+AJ33+AV33+BH33+BT33+CF33+CR33+DD33+DP33</f>
        <v>0</v>
      </c>
      <c r="M33" s="1369">
        <f>Y33+AK33+AW33+BI33+BU33+CG33+CS33+DE33+DQ33</f>
        <v>0</v>
      </c>
      <c r="N33" s="1350">
        <f>Z33+AL33+AX33+BJ33+BV33+CH33+CT33+DF33+DR33</f>
        <v>0</v>
      </c>
      <c r="O33" s="15"/>
      <c r="P33" s="1469"/>
      <c r="Q33" s="1297">
        <f>V33+W33</f>
        <v>0</v>
      </c>
      <c r="R33" s="1495"/>
      <c r="S33" s="1495"/>
      <c r="T33" s="1495"/>
      <c r="U33" s="1495"/>
      <c r="V33" s="1297">
        <f>R33+S33+T33+U33</f>
        <v>0</v>
      </c>
      <c r="W33" s="1493"/>
      <c r="X33" s="1506"/>
      <c r="Y33" s="1506"/>
      <c r="Z33" s="1499"/>
      <c r="AA33" s="15"/>
      <c r="AB33" s="1412"/>
      <c r="AC33" s="1408">
        <f>AH33+AI33</f>
        <v>0</v>
      </c>
      <c r="AD33" s="1410"/>
      <c r="AE33" s="1410"/>
      <c r="AF33" s="1410"/>
      <c r="AG33" s="1410"/>
      <c r="AH33" s="1408">
        <f>AD33+AE33+AF33+AG33</f>
        <v>0</v>
      </c>
      <c r="AI33" s="1417"/>
      <c r="AJ33" s="1414"/>
      <c r="AK33" s="1415"/>
      <c r="AL33" s="1416"/>
      <c r="AM33" s="15"/>
      <c r="AN33" s="1412"/>
      <c r="AO33" s="1425">
        <f>AT33+AU33</f>
        <v>0</v>
      </c>
      <c r="AP33" s="1421"/>
      <c r="AQ33" s="1421"/>
      <c r="AR33" s="1421"/>
      <c r="AS33" s="1421"/>
      <c r="AT33" s="1425">
        <f>AP33+AQ33+AR33+AS33</f>
        <v>0</v>
      </c>
      <c r="AU33" s="1462"/>
      <c r="AV33" s="1413"/>
      <c r="AW33" s="1427"/>
      <c r="AX33" s="1429"/>
      <c r="AY33" s="15"/>
      <c r="AZ33" s="1412"/>
      <c r="BA33" s="1425">
        <f>BF33+BG33</f>
        <v>0</v>
      </c>
      <c r="BB33" s="1421"/>
      <c r="BC33" s="1421"/>
      <c r="BD33" s="1421"/>
      <c r="BE33" s="1421"/>
      <c r="BF33" s="1425">
        <f>BB33+BC33+BD33+BE33</f>
        <v>0</v>
      </c>
      <c r="BG33" s="1462"/>
      <c r="BH33" s="1413"/>
      <c r="BI33" s="1427"/>
      <c r="BJ33" s="1429"/>
      <c r="BK33" s="15"/>
      <c r="BL33" s="1412"/>
      <c r="BM33" s="1425">
        <f>BR33+BS33</f>
        <v>0</v>
      </c>
      <c r="BN33" s="1421"/>
      <c r="BO33" s="1421"/>
      <c r="BP33" s="1421"/>
      <c r="BQ33" s="1421"/>
      <c r="BR33" s="1425">
        <f>BN33+BO33+BP33+BQ33</f>
        <v>0</v>
      </c>
      <c r="BS33" s="1462"/>
      <c r="BT33" s="1413"/>
      <c r="BU33" s="1427"/>
      <c r="BV33" s="1429"/>
      <c r="BW33" s="15"/>
      <c r="BX33" s="1412"/>
      <c r="BY33" s="1425">
        <f>CD33+CE33</f>
        <v>0</v>
      </c>
      <c r="BZ33" s="1421"/>
      <c r="CA33" s="1421"/>
      <c r="CB33" s="1421"/>
      <c r="CC33" s="1421"/>
      <c r="CD33" s="1425">
        <f>BZ33+CA33+CB33+CC33</f>
        <v>0</v>
      </c>
      <c r="CE33" s="1462"/>
      <c r="CF33" s="1413"/>
      <c r="CG33" s="1427"/>
      <c r="CH33" s="1429"/>
      <c r="CI33" s="15"/>
      <c r="CJ33" s="1412"/>
      <c r="CK33" s="1425">
        <f>CP33+CQ33</f>
        <v>0</v>
      </c>
      <c r="CL33" s="1421"/>
      <c r="CM33" s="1421"/>
      <c r="CN33" s="1421"/>
      <c r="CO33" s="1421"/>
      <c r="CP33" s="1425">
        <f>CL33+CM33+CN33+CO33</f>
        <v>0</v>
      </c>
      <c r="CQ33" s="1462"/>
      <c r="CR33" s="1413"/>
      <c r="CS33" s="1427"/>
      <c r="CT33" s="1429"/>
      <c r="CU33" s="15"/>
      <c r="CV33" s="1412"/>
      <c r="CW33" s="1425">
        <f>DB33+DC33</f>
        <v>0</v>
      </c>
      <c r="CX33" s="1421"/>
      <c r="CY33" s="1421"/>
      <c r="CZ33" s="1421"/>
      <c r="DA33" s="1421"/>
      <c r="DB33" s="1425">
        <f>CX33+CY33+CZ33+DA33</f>
        <v>0</v>
      </c>
      <c r="DC33" s="1462"/>
      <c r="DD33" s="1413"/>
      <c r="DE33" s="1427"/>
      <c r="DF33" s="1429"/>
      <c r="DG33" s="15"/>
      <c r="DH33" s="1412"/>
      <c r="DI33" s="1425">
        <f>DN33+DO33</f>
        <v>0</v>
      </c>
      <c r="DJ33" s="1421"/>
      <c r="DK33" s="1421"/>
      <c r="DL33" s="1421"/>
      <c r="DM33" s="1421"/>
      <c r="DN33" s="1425">
        <f>DJ33+DK33+DL33+DM33</f>
        <v>0</v>
      </c>
      <c r="DO33" s="1462"/>
      <c r="DP33" s="1413"/>
      <c r="DQ33" s="1427"/>
      <c r="DR33" s="1429"/>
      <c r="DS33" s="15"/>
      <c r="DT33" s="15"/>
    </row>
    <row r="34" spans="1:124" ht="33.75" customHeight="1" x14ac:dyDescent="0.25">
      <c r="A34" s="1381"/>
      <c r="B34" s="1525"/>
      <c r="C34" s="1525"/>
      <c r="D34" s="1532"/>
      <c r="E34" s="1496"/>
      <c r="F34" s="1298"/>
      <c r="G34" s="1298"/>
      <c r="H34" s="1298"/>
      <c r="I34" s="1298"/>
      <c r="J34" s="1298"/>
      <c r="K34" s="1302"/>
      <c r="L34" s="1354"/>
      <c r="M34" s="1370"/>
      <c r="N34" s="1336"/>
      <c r="O34" s="15"/>
      <c r="P34" s="1469"/>
      <c r="Q34" s="1298"/>
      <c r="R34" s="1496"/>
      <c r="S34" s="1496"/>
      <c r="T34" s="1496"/>
      <c r="U34" s="1496"/>
      <c r="V34" s="1298"/>
      <c r="W34" s="1494"/>
      <c r="X34" s="1506"/>
      <c r="Y34" s="1506"/>
      <c r="Z34" s="1499"/>
      <c r="AA34" s="15"/>
      <c r="AB34" s="1412"/>
      <c r="AC34" s="1409"/>
      <c r="AD34" s="1411"/>
      <c r="AE34" s="1411"/>
      <c r="AF34" s="1411"/>
      <c r="AG34" s="1411"/>
      <c r="AH34" s="1409"/>
      <c r="AI34" s="1418"/>
      <c r="AJ34" s="1414"/>
      <c r="AK34" s="1415"/>
      <c r="AL34" s="1416"/>
      <c r="AM34" s="15"/>
      <c r="AN34" s="1412"/>
      <c r="AO34" s="1426"/>
      <c r="AP34" s="1422"/>
      <c r="AQ34" s="1422"/>
      <c r="AR34" s="1422"/>
      <c r="AS34" s="1422"/>
      <c r="AT34" s="1426"/>
      <c r="AU34" s="1463"/>
      <c r="AV34" s="1413"/>
      <c r="AW34" s="1427"/>
      <c r="AX34" s="1429"/>
      <c r="AY34" s="15"/>
      <c r="AZ34" s="1412"/>
      <c r="BA34" s="1426"/>
      <c r="BB34" s="1422"/>
      <c r="BC34" s="1422"/>
      <c r="BD34" s="1422"/>
      <c r="BE34" s="1422"/>
      <c r="BF34" s="1426"/>
      <c r="BG34" s="1463"/>
      <c r="BH34" s="1413"/>
      <c r="BI34" s="1427"/>
      <c r="BJ34" s="1429"/>
      <c r="BK34" s="15"/>
      <c r="BL34" s="1412"/>
      <c r="BM34" s="1426"/>
      <c r="BN34" s="1422"/>
      <c r="BO34" s="1422"/>
      <c r="BP34" s="1422"/>
      <c r="BQ34" s="1422"/>
      <c r="BR34" s="1426"/>
      <c r="BS34" s="1463"/>
      <c r="BT34" s="1413"/>
      <c r="BU34" s="1427"/>
      <c r="BV34" s="1429"/>
      <c r="BW34" s="15"/>
      <c r="BX34" s="1412"/>
      <c r="BY34" s="1426"/>
      <c r="BZ34" s="1422"/>
      <c r="CA34" s="1422"/>
      <c r="CB34" s="1422"/>
      <c r="CC34" s="1422"/>
      <c r="CD34" s="1426"/>
      <c r="CE34" s="1463"/>
      <c r="CF34" s="1413"/>
      <c r="CG34" s="1427"/>
      <c r="CH34" s="1429"/>
      <c r="CI34" s="15"/>
      <c r="CJ34" s="1412"/>
      <c r="CK34" s="1426"/>
      <c r="CL34" s="1422"/>
      <c r="CM34" s="1422"/>
      <c r="CN34" s="1422"/>
      <c r="CO34" s="1422"/>
      <c r="CP34" s="1426"/>
      <c r="CQ34" s="1463"/>
      <c r="CR34" s="1413"/>
      <c r="CS34" s="1427"/>
      <c r="CT34" s="1429"/>
      <c r="CU34" s="15"/>
      <c r="CV34" s="1412"/>
      <c r="CW34" s="1426"/>
      <c r="CX34" s="1422"/>
      <c r="CY34" s="1422"/>
      <c r="CZ34" s="1422"/>
      <c r="DA34" s="1422"/>
      <c r="DB34" s="1426"/>
      <c r="DC34" s="1463"/>
      <c r="DD34" s="1413"/>
      <c r="DE34" s="1427"/>
      <c r="DF34" s="1429"/>
      <c r="DG34" s="15"/>
      <c r="DH34" s="1412"/>
      <c r="DI34" s="1426"/>
      <c r="DJ34" s="1422"/>
      <c r="DK34" s="1422"/>
      <c r="DL34" s="1422"/>
      <c r="DM34" s="1422"/>
      <c r="DN34" s="1426"/>
      <c r="DO34" s="1463"/>
      <c r="DP34" s="1413"/>
      <c r="DQ34" s="1427"/>
      <c r="DR34" s="1429"/>
      <c r="DS34" s="15"/>
      <c r="DT34" s="15"/>
    </row>
    <row r="35" spans="1:124" ht="20.25" customHeight="1" x14ac:dyDescent="0.25">
      <c r="A35" s="1381" t="s">
        <v>362</v>
      </c>
      <c r="B35" s="1525"/>
      <c r="C35" s="1525"/>
      <c r="D35" s="1530"/>
      <c r="E35" s="1297">
        <f t="shared" ref="E35:K35" si="55">Q35+AC35+AO35+BA35+BM35+BY35+CK35+CW35+DI35</f>
        <v>0</v>
      </c>
      <c r="F35" s="1297">
        <f t="shared" si="55"/>
        <v>0</v>
      </c>
      <c r="G35" s="1297">
        <f t="shared" si="55"/>
        <v>0</v>
      </c>
      <c r="H35" s="1297">
        <f t="shared" si="55"/>
        <v>0</v>
      </c>
      <c r="I35" s="1297">
        <f t="shared" si="55"/>
        <v>0</v>
      </c>
      <c r="J35" s="1297">
        <f t="shared" si="55"/>
        <v>0</v>
      </c>
      <c r="K35" s="1301">
        <f t="shared" si="55"/>
        <v>0</v>
      </c>
      <c r="L35" s="1348">
        <f>X35+AJ35+AV35+BH35+BT35+CF35+CR35+DD35+DP35</f>
        <v>0</v>
      </c>
      <c r="M35" s="1369">
        <f>Y35+AK35+AW35+BI35+BU35+CG35+CS35+DE35+DQ35</f>
        <v>0</v>
      </c>
      <c r="N35" s="1350">
        <f>Z35+AL35+AX35+BJ35+BV35+CH35+CT35+DF35+DR35</f>
        <v>0</v>
      </c>
      <c r="O35" s="15"/>
      <c r="P35" s="1469"/>
      <c r="Q35" s="1297">
        <f>V35+W35</f>
        <v>0</v>
      </c>
      <c r="R35" s="1495"/>
      <c r="S35" s="1495"/>
      <c r="T35" s="1495"/>
      <c r="U35" s="1495"/>
      <c r="V35" s="1297">
        <f>R35+S35+T35+U35</f>
        <v>0</v>
      </c>
      <c r="W35" s="1493"/>
      <c r="X35" s="1506"/>
      <c r="Y35" s="1506"/>
      <c r="Z35" s="1499"/>
      <c r="AA35" s="15"/>
      <c r="AB35" s="1412"/>
      <c r="AC35" s="1408">
        <f>AH35+AI35</f>
        <v>0</v>
      </c>
      <c r="AD35" s="1410"/>
      <c r="AE35" s="1410"/>
      <c r="AF35" s="1410"/>
      <c r="AG35" s="1410"/>
      <c r="AH35" s="1408">
        <f>AD35+AE35+AF35+AG35</f>
        <v>0</v>
      </c>
      <c r="AI35" s="1417"/>
      <c r="AJ35" s="1414"/>
      <c r="AK35" s="1415"/>
      <c r="AL35" s="1416"/>
      <c r="AM35" s="15"/>
      <c r="AN35" s="1412"/>
      <c r="AO35" s="1425">
        <f>AT35+AU35</f>
        <v>0</v>
      </c>
      <c r="AP35" s="1421"/>
      <c r="AQ35" s="1421"/>
      <c r="AR35" s="1421"/>
      <c r="AS35" s="1421"/>
      <c r="AT35" s="1425">
        <f>AP35+AQ35+AR35+AS35</f>
        <v>0</v>
      </c>
      <c r="AU35" s="1462"/>
      <c r="AV35" s="1413"/>
      <c r="AW35" s="1427"/>
      <c r="AX35" s="1429"/>
      <c r="AY35" s="15"/>
      <c r="AZ35" s="1412"/>
      <c r="BA35" s="1425">
        <f>BF35+BG35</f>
        <v>0</v>
      </c>
      <c r="BB35" s="1421"/>
      <c r="BC35" s="1421"/>
      <c r="BD35" s="1421"/>
      <c r="BE35" s="1421"/>
      <c r="BF35" s="1425">
        <f>BB35+BC35+BD35+BE35</f>
        <v>0</v>
      </c>
      <c r="BG35" s="1462"/>
      <c r="BH35" s="1413"/>
      <c r="BI35" s="1427"/>
      <c r="BJ35" s="1429"/>
      <c r="BK35" s="15"/>
      <c r="BL35" s="1412"/>
      <c r="BM35" s="1425">
        <f>BR35+BS35</f>
        <v>0</v>
      </c>
      <c r="BN35" s="1421"/>
      <c r="BO35" s="1421"/>
      <c r="BP35" s="1421"/>
      <c r="BQ35" s="1421"/>
      <c r="BR35" s="1425">
        <f>BN35+BO35+BP35+BQ35</f>
        <v>0</v>
      </c>
      <c r="BS35" s="1462"/>
      <c r="BT35" s="1413"/>
      <c r="BU35" s="1427"/>
      <c r="BV35" s="1429"/>
      <c r="BW35" s="15"/>
      <c r="BX35" s="1412"/>
      <c r="BY35" s="1425">
        <f>CD35+CE35</f>
        <v>0</v>
      </c>
      <c r="BZ35" s="1421"/>
      <c r="CA35" s="1421"/>
      <c r="CB35" s="1421"/>
      <c r="CC35" s="1421"/>
      <c r="CD35" s="1425">
        <f>BZ35+CA35+CB35+CC35</f>
        <v>0</v>
      </c>
      <c r="CE35" s="1462"/>
      <c r="CF35" s="1413"/>
      <c r="CG35" s="1427"/>
      <c r="CH35" s="1429"/>
      <c r="CI35" s="15"/>
      <c r="CJ35" s="1412"/>
      <c r="CK35" s="1425">
        <f>CP35+CQ35</f>
        <v>0</v>
      </c>
      <c r="CL35" s="1421"/>
      <c r="CM35" s="1421"/>
      <c r="CN35" s="1421"/>
      <c r="CO35" s="1421"/>
      <c r="CP35" s="1425">
        <f>CL35+CM35+CN35+CO35</f>
        <v>0</v>
      </c>
      <c r="CQ35" s="1462"/>
      <c r="CR35" s="1413"/>
      <c r="CS35" s="1427"/>
      <c r="CT35" s="1429"/>
      <c r="CU35" s="15"/>
      <c r="CV35" s="1412"/>
      <c r="CW35" s="1425">
        <f>DB35+DC35</f>
        <v>0</v>
      </c>
      <c r="CX35" s="1421"/>
      <c r="CY35" s="1421"/>
      <c r="CZ35" s="1421"/>
      <c r="DA35" s="1421"/>
      <c r="DB35" s="1425">
        <f>CX35+CY35+CZ35+DA35</f>
        <v>0</v>
      </c>
      <c r="DC35" s="1462"/>
      <c r="DD35" s="1413"/>
      <c r="DE35" s="1427"/>
      <c r="DF35" s="1429"/>
      <c r="DG35" s="15"/>
      <c r="DH35" s="1412"/>
      <c r="DI35" s="1425">
        <f>DN35+DO35</f>
        <v>0</v>
      </c>
      <c r="DJ35" s="1421"/>
      <c r="DK35" s="1421"/>
      <c r="DL35" s="1421"/>
      <c r="DM35" s="1421"/>
      <c r="DN35" s="1425">
        <f>DJ35+DK35+DL35+DM35</f>
        <v>0</v>
      </c>
      <c r="DO35" s="1462"/>
      <c r="DP35" s="1413"/>
      <c r="DQ35" s="1427"/>
      <c r="DR35" s="1429"/>
      <c r="DS35" s="15"/>
      <c r="DT35" s="15"/>
    </row>
    <row r="36" spans="1:124" ht="28.5" customHeight="1" x14ac:dyDescent="0.25">
      <c r="A36" s="1381"/>
      <c r="B36" s="1525"/>
      <c r="C36" s="1525"/>
      <c r="D36" s="1532"/>
      <c r="E36" s="1496"/>
      <c r="F36" s="1298"/>
      <c r="G36" s="1298"/>
      <c r="H36" s="1298"/>
      <c r="I36" s="1298"/>
      <c r="J36" s="1298"/>
      <c r="K36" s="1302"/>
      <c r="L36" s="1354"/>
      <c r="M36" s="1370"/>
      <c r="N36" s="1336"/>
      <c r="O36" s="15"/>
      <c r="P36" s="1469"/>
      <c r="Q36" s="1298"/>
      <c r="R36" s="1496"/>
      <c r="S36" s="1496"/>
      <c r="T36" s="1496"/>
      <c r="U36" s="1496"/>
      <c r="V36" s="1298"/>
      <c r="W36" s="1494"/>
      <c r="X36" s="1506"/>
      <c r="Y36" s="1506"/>
      <c r="Z36" s="1499"/>
      <c r="AA36" s="15"/>
      <c r="AB36" s="1412"/>
      <c r="AC36" s="1409"/>
      <c r="AD36" s="1411"/>
      <c r="AE36" s="1411"/>
      <c r="AF36" s="1411"/>
      <c r="AG36" s="1411"/>
      <c r="AH36" s="1409"/>
      <c r="AI36" s="1418"/>
      <c r="AJ36" s="1414"/>
      <c r="AK36" s="1415"/>
      <c r="AL36" s="1416"/>
      <c r="AM36" s="15"/>
      <c r="AN36" s="1412"/>
      <c r="AO36" s="1426"/>
      <c r="AP36" s="1422"/>
      <c r="AQ36" s="1422"/>
      <c r="AR36" s="1422"/>
      <c r="AS36" s="1422"/>
      <c r="AT36" s="1426"/>
      <c r="AU36" s="1463"/>
      <c r="AV36" s="1413"/>
      <c r="AW36" s="1427"/>
      <c r="AX36" s="1429"/>
      <c r="AY36" s="15"/>
      <c r="AZ36" s="1412"/>
      <c r="BA36" s="1426"/>
      <c r="BB36" s="1422"/>
      <c r="BC36" s="1422"/>
      <c r="BD36" s="1422"/>
      <c r="BE36" s="1422"/>
      <c r="BF36" s="1426"/>
      <c r="BG36" s="1463"/>
      <c r="BH36" s="1413"/>
      <c r="BI36" s="1427"/>
      <c r="BJ36" s="1429"/>
      <c r="BK36" s="15"/>
      <c r="BL36" s="1412"/>
      <c r="BM36" s="1426"/>
      <c r="BN36" s="1422"/>
      <c r="BO36" s="1422"/>
      <c r="BP36" s="1422"/>
      <c r="BQ36" s="1422"/>
      <c r="BR36" s="1426"/>
      <c r="BS36" s="1463"/>
      <c r="BT36" s="1413"/>
      <c r="BU36" s="1427"/>
      <c r="BV36" s="1429"/>
      <c r="BW36" s="15"/>
      <c r="BX36" s="1412"/>
      <c r="BY36" s="1426"/>
      <c r="BZ36" s="1422"/>
      <c r="CA36" s="1422"/>
      <c r="CB36" s="1422"/>
      <c r="CC36" s="1422"/>
      <c r="CD36" s="1426"/>
      <c r="CE36" s="1463"/>
      <c r="CF36" s="1413"/>
      <c r="CG36" s="1427"/>
      <c r="CH36" s="1429"/>
      <c r="CI36" s="15"/>
      <c r="CJ36" s="1412"/>
      <c r="CK36" s="1426"/>
      <c r="CL36" s="1422"/>
      <c r="CM36" s="1422"/>
      <c r="CN36" s="1422"/>
      <c r="CO36" s="1422"/>
      <c r="CP36" s="1426"/>
      <c r="CQ36" s="1463"/>
      <c r="CR36" s="1413"/>
      <c r="CS36" s="1427"/>
      <c r="CT36" s="1429"/>
      <c r="CU36" s="15"/>
      <c r="CV36" s="1412"/>
      <c r="CW36" s="1426"/>
      <c r="CX36" s="1422"/>
      <c r="CY36" s="1422"/>
      <c r="CZ36" s="1422"/>
      <c r="DA36" s="1422"/>
      <c r="DB36" s="1426"/>
      <c r="DC36" s="1463"/>
      <c r="DD36" s="1413"/>
      <c r="DE36" s="1427"/>
      <c r="DF36" s="1429"/>
      <c r="DG36" s="15"/>
      <c r="DH36" s="1412"/>
      <c r="DI36" s="1426"/>
      <c r="DJ36" s="1422"/>
      <c r="DK36" s="1422"/>
      <c r="DL36" s="1422"/>
      <c r="DM36" s="1422"/>
      <c r="DN36" s="1426"/>
      <c r="DO36" s="1463"/>
      <c r="DP36" s="1413"/>
      <c r="DQ36" s="1427"/>
      <c r="DR36" s="1429"/>
      <c r="DS36" s="15"/>
      <c r="DT36" s="15"/>
    </row>
    <row r="37" spans="1:124" ht="20.25" customHeight="1" x14ac:dyDescent="0.25">
      <c r="A37" s="1381" t="s">
        <v>363</v>
      </c>
      <c r="B37" s="1525"/>
      <c r="C37" s="1525"/>
      <c r="D37" s="1530"/>
      <c r="E37" s="1297">
        <f t="shared" ref="E37:K37" si="56">Q37+AC37+AO37+BA37+BM37+BY37+CK37+CW37+DI37</f>
        <v>0</v>
      </c>
      <c r="F37" s="1297">
        <f t="shared" si="56"/>
        <v>0</v>
      </c>
      <c r="G37" s="1297">
        <f t="shared" si="56"/>
        <v>0</v>
      </c>
      <c r="H37" s="1297">
        <f t="shared" si="56"/>
        <v>0</v>
      </c>
      <c r="I37" s="1297">
        <f t="shared" si="56"/>
        <v>0</v>
      </c>
      <c r="J37" s="1297">
        <f t="shared" si="56"/>
        <v>0</v>
      </c>
      <c r="K37" s="1301">
        <f t="shared" si="56"/>
        <v>0</v>
      </c>
      <c r="L37" s="1348">
        <f>X37+AJ37+AV37+BH37+BT37+CF37+CR37+DD37+DP37</f>
        <v>0</v>
      </c>
      <c r="M37" s="1369">
        <f>Y37+AK37+AW37+BI37+BU37+CG37+CS37+DE37+DQ37</f>
        <v>0</v>
      </c>
      <c r="N37" s="1350">
        <f>Z37+AL37+AX37+BJ37+BV37+CH37+CT37+DF37+DR37</f>
        <v>0</v>
      </c>
      <c r="O37" s="15"/>
      <c r="P37" s="1469"/>
      <c r="Q37" s="1297">
        <f>V37+W37</f>
        <v>0</v>
      </c>
      <c r="R37" s="1495"/>
      <c r="S37" s="1495"/>
      <c r="T37" s="1495"/>
      <c r="U37" s="1495"/>
      <c r="V37" s="1297">
        <f>R37+S37+T37+U37</f>
        <v>0</v>
      </c>
      <c r="W37" s="1493"/>
      <c r="X37" s="1506"/>
      <c r="Y37" s="1506"/>
      <c r="Z37" s="1499"/>
      <c r="AA37" s="15"/>
      <c r="AB37" s="1412"/>
      <c r="AC37" s="1408">
        <f>AH37+AI37</f>
        <v>0</v>
      </c>
      <c r="AD37" s="1410"/>
      <c r="AE37" s="1410"/>
      <c r="AF37" s="1410"/>
      <c r="AG37" s="1410"/>
      <c r="AH37" s="1408">
        <f>AD37+AE37+AF37+AG37</f>
        <v>0</v>
      </c>
      <c r="AI37" s="1417"/>
      <c r="AJ37" s="1414"/>
      <c r="AK37" s="1415"/>
      <c r="AL37" s="1416"/>
      <c r="AM37" s="15"/>
      <c r="AN37" s="1412"/>
      <c r="AO37" s="1425">
        <f>AT37+AU37</f>
        <v>0</v>
      </c>
      <c r="AP37" s="1421"/>
      <c r="AQ37" s="1421"/>
      <c r="AR37" s="1421"/>
      <c r="AS37" s="1421"/>
      <c r="AT37" s="1425">
        <f>AP37+AQ37+AR37+AS37</f>
        <v>0</v>
      </c>
      <c r="AU37" s="1462"/>
      <c r="AV37" s="1413"/>
      <c r="AW37" s="1427"/>
      <c r="AX37" s="1429"/>
      <c r="AY37" s="15"/>
      <c r="AZ37" s="1412"/>
      <c r="BA37" s="1425">
        <f>BF37+BG37</f>
        <v>0</v>
      </c>
      <c r="BB37" s="1421"/>
      <c r="BC37" s="1421"/>
      <c r="BD37" s="1421"/>
      <c r="BE37" s="1421"/>
      <c r="BF37" s="1425">
        <f>BB37+BC37+BD37+BE37</f>
        <v>0</v>
      </c>
      <c r="BG37" s="1462"/>
      <c r="BH37" s="1413"/>
      <c r="BI37" s="1427"/>
      <c r="BJ37" s="1429"/>
      <c r="BK37" s="15"/>
      <c r="BL37" s="1412"/>
      <c r="BM37" s="1425">
        <f>BR37+BS37</f>
        <v>0</v>
      </c>
      <c r="BN37" s="1421"/>
      <c r="BO37" s="1421"/>
      <c r="BP37" s="1421"/>
      <c r="BQ37" s="1421"/>
      <c r="BR37" s="1425">
        <f>BN37+BO37+BP37+BQ37</f>
        <v>0</v>
      </c>
      <c r="BS37" s="1462"/>
      <c r="BT37" s="1413"/>
      <c r="BU37" s="1427"/>
      <c r="BV37" s="1429"/>
      <c r="BW37" s="15"/>
      <c r="BX37" s="1412"/>
      <c r="BY37" s="1425">
        <f>CD37+CE37</f>
        <v>0</v>
      </c>
      <c r="BZ37" s="1421"/>
      <c r="CA37" s="1421"/>
      <c r="CB37" s="1421"/>
      <c r="CC37" s="1421"/>
      <c r="CD37" s="1425">
        <f>BZ37+CA37+CB37+CC37</f>
        <v>0</v>
      </c>
      <c r="CE37" s="1462"/>
      <c r="CF37" s="1413"/>
      <c r="CG37" s="1427"/>
      <c r="CH37" s="1429"/>
      <c r="CI37" s="15"/>
      <c r="CJ37" s="1412"/>
      <c r="CK37" s="1425">
        <f>CP37+CQ37</f>
        <v>0</v>
      </c>
      <c r="CL37" s="1421"/>
      <c r="CM37" s="1421"/>
      <c r="CN37" s="1421"/>
      <c r="CO37" s="1421"/>
      <c r="CP37" s="1425">
        <f>CL37+CM37+CN37+CO37</f>
        <v>0</v>
      </c>
      <c r="CQ37" s="1462"/>
      <c r="CR37" s="1413"/>
      <c r="CS37" s="1427"/>
      <c r="CT37" s="1429"/>
      <c r="CU37" s="15"/>
      <c r="CV37" s="1412"/>
      <c r="CW37" s="1425">
        <f>DB37+DC37</f>
        <v>0</v>
      </c>
      <c r="CX37" s="1421"/>
      <c r="CY37" s="1421"/>
      <c r="CZ37" s="1421"/>
      <c r="DA37" s="1421"/>
      <c r="DB37" s="1425">
        <f>CX37+CY37+CZ37+DA37</f>
        <v>0</v>
      </c>
      <c r="DC37" s="1462"/>
      <c r="DD37" s="1413"/>
      <c r="DE37" s="1427"/>
      <c r="DF37" s="1429"/>
      <c r="DG37" s="15"/>
      <c r="DH37" s="1412"/>
      <c r="DI37" s="1425">
        <f>DN37+DO37</f>
        <v>0</v>
      </c>
      <c r="DJ37" s="1421"/>
      <c r="DK37" s="1421"/>
      <c r="DL37" s="1421"/>
      <c r="DM37" s="1421"/>
      <c r="DN37" s="1425">
        <f>DJ37+DK37+DL37+DM37</f>
        <v>0</v>
      </c>
      <c r="DO37" s="1462"/>
      <c r="DP37" s="1413"/>
      <c r="DQ37" s="1427"/>
      <c r="DR37" s="1429"/>
      <c r="DS37" s="15"/>
      <c r="DT37" s="15"/>
    </row>
    <row r="38" spans="1:124" ht="44.25" customHeight="1" x14ac:dyDescent="0.25">
      <c r="A38" s="1381"/>
      <c r="B38" s="1525"/>
      <c r="C38" s="1525"/>
      <c r="D38" s="1532"/>
      <c r="E38" s="1496"/>
      <c r="F38" s="1298"/>
      <c r="G38" s="1298"/>
      <c r="H38" s="1298"/>
      <c r="I38" s="1298"/>
      <c r="J38" s="1298"/>
      <c r="K38" s="1302"/>
      <c r="L38" s="1354"/>
      <c r="M38" s="1370"/>
      <c r="N38" s="1336"/>
      <c r="O38" s="15"/>
      <c r="P38" s="1469"/>
      <c r="Q38" s="1298"/>
      <c r="R38" s="1496"/>
      <c r="S38" s="1496"/>
      <c r="T38" s="1496"/>
      <c r="U38" s="1496"/>
      <c r="V38" s="1298"/>
      <c r="W38" s="1494"/>
      <c r="X38" s="1506"/>
      <c r="Y38" s="1506"/>
      <c r="Z38" s="1499"/>
      <c r="AA38" s="15"/>
      <c r="AB38" s="1412"/>
      <c r="AC38" s="1409"/>
      <c r="AD38" s="1411"/>
      <c r="AE38" s="1411"/>
      <c r="AF38" s="1411"/>
      <c r="AG38" s="1411"/>
      <c r="AH38" s="1409"/>
      <c r="AI38" s="1418"/>
      <c r="AJ38" s="1414"/>
      <c r="AK38" s="1415"/>
      <c r="AL38" s="1416"/>
      <c r="AM38" s="15"/>
      <c r="AN38" s="1412"/>
      <c r="AO38" s="1426"/>
      <c r="AP38" s="1422"/>
      <c r="AQ38" s="1422"/>
      <c r="AR38" s="1422"/>
      <c r="AS38" s="1422"/>
      <c r="AT38" s="1426"/>
      <c r="AU38" s="1463"/>
      <c r="AV38" s="1413"/>
      <c r="AW38" s="1427"/>
      <c r="AX38" s="1429"/>
      <c r="AY38" s="15"/>
      <c r="AZ38" s="1412"/>
      <c r="BA38" s="1426"/>
      <c r="BB38" s="1422"/>
      <c r="BC38" s="1422"/>
      <c r="BD38" s="1422"/>
      <c r="BE38" s="1422"/>
      <c r="BF38" s="1426"/>
      <c r="BG38" s="1463"/>
      <c r="BH38" s="1413"/>
      <c r="BI38" s="1427"/>
      <c r="BJ38" s="1429"/>
      <c r="BK38" s="15"/>
      <c r="BL38" s="1412"/>
      <c r="BM38" s="1426"/>
      <c r="BN38" s="1422"/>
      <c r="BO38" s="1422"/>
      <c r="BP38" s="1422"/>
      <c r="BQ38" s="1422"/>
      <c r="BR38" s="1426"/>
      <c r="BS38" s="1463"/>
      <c r="BT38" s="1413"/>
      <c r="BU38" s="1427"/>
      <c r="BV38" s="1429"/>
      <c r="BW38" s="15"/>
      <c r="BX38" s="1412"/>
      <c r="BY38" s="1426"/>
      <c r="BZ38" s="1422"/>
      <c r="CA38" s="1422"/>
      <c r="CB38" s="1422"/>
      <c r="CC38" s="1422"/>
      <c r="CD38" s="1426"/>
      <c r="CE38" s="1463"/>
      <c r="CF38" s="1413"/>
      <c r="CG38" s="1427"/>
      <c r="CH38" s="1429"/>
      <c r="CI38" s="15"/>
      <c r="CJ38" s="1412"/>
      <c r="CK38" s="1426"/>
      <c r="CL38" s="1422"/>
      <c r="CM38" s="1422"/>
      <c r="CN38" s="1422"/>
      <c r="CO38" s="1422"/>
      <c r="CP38" s="1426"/>
      <c r="CQ38" s="1463"/>
      <c r="CR38" s="1413"/>
      <c r="CS38" s="1427"/>
      <c r="CT38" s="1429"/>
      <c r="CU38" s="15"/>
      <c r="CV38" s="1412"/>
      <c r="CW38" s="1426"/>
      <c r="CX38" s="1422"/>
      <c r="CY38" s="1422"/>
      <c r="CZ38" s="1422"/>
      <c r="DA38" s="1422"/>
      <c r="DB38" s="1426"/>
      <c r="DC38" s="1463"/>
      <c r="DD38" s="1413"/>
      <c r="DE38" s="1427"/>
      <c r="DF38" s="1429"/>
      <c r="DG38" s="15"/>
      <c r="DH38" s="1412"/>
      <c r="DI38" s="1426"/>
      <c r="DJ38" s="1422"/>
      <c r="DK38" s="1422"/>
      <c r="DL38" s="1422"/>
      <c r="DM38" s="1422"/>
      <c r="DN38" s="1426"/>
      <c r="DO38" s="1463"/>
      <c r="DP38" s="1413"/>
      <c r="DQ38" s="1427"/>
      <c r="DR38" s="1429"/>
      <c r="DS38" s="15"/>
      <c r="DT38" s="15"/>
    </row>
    <row r="39" spans="1:124" ht="22.5" customHeight="1" x14ac:dyDescent="0.25">
      <c r="A39" s="1381" t="s">
        <v>364</v>
      </c>
      <c r="B39" s="1525"/>
      <c r="C39" s="1525"/>
      <c r="D39" s="1530"/>
      <c r="E39" s="1297">
        <f t="shared" ref="E39:K39" si="57">Q39+AC39+AO39+BA39+BM39+BY39+CK39+CW39+DI39</f>
        <v>0</v>
      </c>
      <c r="F39" s="1297">
        <f t="shared" si="57"/>
        <v>0</v>
      </c>
      <c r="G39" s="1297">
        <f t="shared" si="57"/>
        <v>0</v>
      </c>
      <c r="H39" s="1297">
        <f t="shared" si="57"/>
        <v>0</v>
      </c>
      <c r="I39" s="1297">
        <f t="shared" si="57"/>
        <v>0</v>
      </c>
      <c r="J39" s="1297">
        <f t="shared" si="57"/>
        <v>0</v>
      </c>
      <c r="K39" s="1301">
        <f t="shared" si="57"/>
        <v>0</v>
      </c>
      <c r="L39" s="1348">
        <f>X39+AJ39+AV39+BH39+BT39+CF39+CR39+DD39+DP39</f>
        <v>0</v>
      </c>
      <c r="M39" s="1369">
        <f>Y39+AK39+AW39+BI39+BU39+CG39+CS39+DE39+DQ39</f>
        <v>0</v>
      </c>
      <c r="N39" s="1350">
        <f>Z39+AL39+AX39+BJ39+BV39+CH39+CT39+DF39+DR39</f>
        <v>0</v>
      </c>
      <c r="O39" s="15"/>
      <c r="P39" s="1469"/>
      <c r="Q39" s="1297">
        <f>V39+W39</f>
        <v>0</v>
      </c>
      <c r="R39" s="1495"/>
      <c r="S39" s="1495"/>
      <c r="T39" s="1495"/>
      <c r="U39" s="1495"/>
      <c r="V39" s="1297">
        <f>R39+S39+T39+U39</f>
        <v>0</v>
      </c>
      <c r="W39" s="1493"/>
      <c r="X39" s="1506"/>
      <c r="Y39" s="1506"/>
      <c r="Z39" s="1499"/>
      <c r="AA39" s="15"/>
      <c r="AB39" s="1412"/>
      <c r="AC39" s="1408">
        <f>AH39+AI39</f>
        <v>0</v>
      </c>
      <c r="AD39" s="1410"/>
      <c r="AE39" s="1410"/>
      <c r="AF39" s="1410"/>
      <c r="AG39" s="1410"/>
      <c r="AH39" s="1408">
        <f>AD39+AE39+AF39+AG39</f>
        <v>0</v>
      </c>
      <c r="AI39" s="1417"/>
      <c r="AJ39" s="1414"/>
      <c r="AK39" s="1415"/>
      <c r="AL39" s="1416"/>
      <c r="AM39" s="15"/>
      <c r="AN39" s="1412"/>
      <c r="AO39" s="1425">
        <f>AT39+AU39</f>
        <v>0</v>
      </c>
      <c r="AP39" s="1421"/>
      <c r="AQ39" s="1421"/>
      <c r="AR39" s="1421"/>
      <c r="AS39" s="1421"/>
      <c r="AT39" s="1425">
        <f>AP39+AQ39+AR39+AS39</f>
        <v>0</v>
      </c>
      <c r="AU39" s="1462"/>
      <c r="AV39" s="1413"/>
      <c r="AW39" s="1427"/>
      <c r="AX39" s="1429"/>
      <c r="AY39" s="15"/>
      <c r="AZ39" s="1412"/>
      <c r="BA39" s="1425">
        <f>BF39+BG39</f>
        <v>0</v>
      </c>
      <c r="BB39" s="1421"/>
      <c r="BC39" s="1421"/>
      <c r="BD39" s="1421"/>
      <c r="BE39" s="1421"/>
      <c r="BF39" s="1425">
        <f>BB39+BC39+BD39+BE39</f>
        <v>0</v>
      </c>
      <c r="BG39" s="1462"/>
      <c r="BH39" s="1413"/>
      <c r="BI39" s="1427"/>
      <c r="BJ39" s="1429"/>
      <c r="BK39" s="15"/>
      <c r="BL39" s="1412"/>
      <c r="BM39" s="1425">
        <f>BR39+BS39</f>
        <v>0</v>
      </c>
      <c r="BN39" s="1421"/>
      <c r="BO39" s="1421"/>
      <c r="BP39" s="1421"/>
      <c r="BQ39" s="1421"/>
      <c r="BR39" s="1425">
        <f>BN39+BO39+BP39+BQ39</f>
        <v>0</v>
      </c>
      <c r="BS39" s="1462"/>
      <c r="BT39" s="1413"/>
      <c r="BU39" s="1427"/>
      <c r="BV39" s="1429"/>
      <c r="BW39" s="15"/>
      <c r="BX39" s="1412"/>
      <c r="BY39" s="1425">
        <f>CD39+CE39</f>
        <v>0</v>
      </c>
      <c r="BZ39" s="1421"/>
      <c r="CA39" s="1421"/>
      <c r="CB39" s="1421"/>
      <c r="CC39" s="1421"/>
      <c r="CD39" s="1425">
        <f>BZ39+CA39+CB39+CC39</f>
        <v>0</v>
      </c>
      <c r="CE39" s="1462"/>
      <c r="CF39" s="1413"/>
      <c r="CG39" s="1427"/>
      <c r="CH39" s="1429"/>
      <c r="CI39" s="15"/>
      <c r="CJ39" s="1412"/>
      <c r="CK39" s="1425">
        <f>CP39+CQ39</f>
        <v>0</v>
      </c>
      <c r="CL39" s="1421"/>
      <c r="CM39" s="1421"/>
      <c r="CN39" s="1421"/>
      <c r="CO39" s="1421"/>
      <c r="CP39" s="1425">
        <f>CL39+CM39+CN39+CO39</f>
        <v>0</v>
      </c>
      <c r="CQ39" s="1462"/>
      <c r="CR39" s="1413"/>
      <c r="CS39" s="1427"/>
      <c r="CT39" s="1429"/>
      <c r="CU39" s="15"/>
      <c r="CV39" s="1412"/>
      <c r="CW39" s="1425">
        <f>DB39+DC39</f>
        <v>0</v>
      </c>
      <c r="CX39" s="1421"/>
      <c r="CY39" s="1421"/>
      <c r="CZ39" s="1421"/>
      <c r="DA39" s="1421"/>
      <c r="DB39" s="1425">
        <f>CX39+CY39+CZ39+DA39</f>
        <v>0</v>
      </c>
      <c r="DC39" s="1462"/>
      <c r="DD39" s="1413"/>
      <c r="DE39" s="1427"/>
      <c r="DF39" s="1429"/>
      <c r="DG39" s="15"/>
      <c r="DH39" s="1412"/>
      <c r="DI39" s="1425">
        <f>DN39+DO39</f>
        <v>0</v>
      </c>
      <c r="DJ39" s="1421"/>
      <c r="DK39" s="1421"/>
      <c r="DL39" s="1421"/>
      <c r="DM39" s="1421"/>
      <c r="DN39" s="1425">
        <f>DJ39+DK39+DL39+DM39</f>
        <v>0</v>
      </c>
      <c r="DO39" s="1462"/>
      <c r="DP39" s="1413"/>
      <c r="DQ39" s="1427"/>
      <c r="DR39" s="1429"/>
      <c r="DS39" s="15"/>
      <c r="DT39" s="15"/>
    </row>
    <row r="40" spans="1:124" ht="32.25" customHeight="1" x14ac:dyDescent="0.25">
      <c r="A40" s="1381"/>
      <c r="B40" s="1525"/>
      <c r="C40" s="1525"/>
      <c r="D40" s="1532"/>
      <c r="E40" s="1496"/>
      <c r="F40" s="1298"/>
      <c r="G40" s="1298"/>
      <c r="H40" s="1298"/>
      <c r="I40" s="1298"/>
      <c r="J40" s="1298"/>
      <c r="K40" s="1302"/>
      <c r="L40" s="1354"/>
      <c r="M40" s="1370"/>
      <c r="N40" s="1336"/>
      <c r="O40" s="15"/>
      <c r="P40" s="1469"/>
      <c r="Q40" s="1298"/>
      <c r="R40" s="1496"/>
      <c r="S40" s="1496"/>
      <c r="T40" s="1496"/>
      <c r="U40" s="1496"/>
      <c r="V40" s="1298"/>
      <c r="W40" s="1494"/>
      <c r="X40" s="1506"/>
      <c r="Y40" s="1506"/>
      <c r="Z40" s="1499"/>
      <c r="AA40" s="15"/>
      <c r="AB40" s="1412"/>
      <c r="AC40" s="1409"/>
      <c r="AD40" s="1411"/>
      <c r="AE40" s="1411"/>
      <c r="AF40" s="1411"/>
      <c r="AG40" s="1411"/>
      <c r="AH40" s="1409"/>
      <c r="AI40" s="1418"/>
      <c r="AJ40" s="1414"/>
      <c r="AK40" s="1415"/>
      <c r="AL40" s="1416"/>
      <c r="AM40" s="15"/>
      <c r="AN40" s="1412"/>
      <c r="AO40" s="1426"/>
      <c r="AP40" s="1422"/>
      <c r="AQ40" s="1422"/>
      <c r="AR40" s="1422"/>
      <c r="AS40" s="1422"/>
      <c r="AT40" s="1426"/>
      <c r="AU40" s="1463"/>
      <c r="AV40" s="1413"/>
      <c r="AW40" s="1427"/>
      <c r="AX40" s="1429"/>
      <c r="AY40" s="15"/>
      <c r="AZ40" s="1412"/>
      <c r="BA40" s="1426"/>
      <c r="BB40" s="1422"/>
      <c r="BC40" s="1422"/>
      <c r="BD40" s="1422"/>
      <c r="BE40" s="1422"/>
      <c r="BF40" s="1426"/>
      <c r="BG40" s="1463"/>
      <c r="BH40" s="1413"/>
      <c r="BI40" s="1427"/>
      <c r="BJ40" s="1429"/>
      <c r="BK40" s="15"/>
      <c r="BL40" s="1412"/>
      <c r="BM40" s="1426"/>
      <c r="BN40" s="1422"/>
      <c r="BO40" s="1422"/>
      <c r="BP40" s="1422"/>
      <c r="BQ40" s="1422"/>
      <c r="BR40" s="1426"/>
      <c r="BS40" s="1463"/>
      <c r="BT40" s="1413"/>
      <c r="BU40" s="1427"/>
      <c r="BV40" s="1429"/>
      <c r="BW40" s="15"/>
      <c r="BX40" s="1412"/>
      <c r="BY40" s="1426"/>
      <c r="BZ40" s="1422"/>
      <c r="CA40" s="1422"/>
      <c r="CB40" s="1422"/>
      <c r="CC40" s="1422"/>
      <c r="CD40" s="1426"/>
      <c r="CE40" s="1463"/>
      <c r="CF40" s="1413"/>
      <c r="CG40" s="1427"/>
      <c r="CH40" s="1429"/>
      <c r="CI40" s="15"/>
      <c r="CJ40" s="1412"/>
      <c r="CK40" s="1426"/>
      <c r="CL40" s="1422"/>
      <c r="CM40" s="1422"/>
      <c r="CN40" s="1422"/>
      <c r="CO40" s="1422"/>
      <c r="CP40" s="1426"/>
      <c r="CQ40" s="1463"/>
      <c r="CR40" s="1413"/>
      <c r="CS40" s="1427"/>
      <c r="CT40" s="1429"/>
      <c r="CU40" s="15"/>
      <c r="CV40" s="1412"/>
      <c r="CW40" s="1426"/>
      <c r="CX40" s="1422"/>
      <c r="CY40" s="1422"/>
      <c r="CZ40" s="1422"/>
      <c r="DA40" s="1422"/>
      <c r="DB40" s="1426"/>
      <c r="DC40" s="1463"/>
      <c r="DD40" s="1413"/>
      <c r="DE40" s="1427"/>
      <c r="DF40" s="1429"/>
      <c r="DG40" s="15"/>
      <c r="DH40" s="1412"/>
      <c r="DI40" s="1426"/>
      <c r="DJ40" s="1422"/>
      <c r="DK40" s="1422"/>
      <c r="DL40" s="1422"/>
      <c r="DM40" s="1422"/>
      <c r="DN40" s="1426"/>
      <c r="DO40" s="1463"/>
      <c r="DP40" s="1413"/>
      <c r="DQ40" s="1427"/>
      <c r="DR40" s="1429"/>
      <c r="DS40" s="15"/>
      <c r="DT40" s="15"/>
    </row>
    <row r="41" spans="1:124" ht="51" customHeight="1" x14ac:dyDescent="0.25">
      <c r="A41" s="693" t="s">
        <v>365</v>
      </c>
      <c r="B41" s="737"/>
      <c r="C41" s="737"/>
      <c r="D41" s="738"/>
      <c r="E41" s="697">
        <f t="shared" ref="E41:K42" si="58">Q41+AC41+AO41+BA41+BM41+BY41+CK41+CW41+DI41</f>
        <v>0</v>
      </c>
      <c r="F41" s="697">
        <f t="shared" si="58"/>
        <v>0</v>
      </c>
      <c r="G41" s="697">
        <f t="shared" si="58"/>
        <v>0</v>
      </c>
      <c r="H41" s="697">
        <f t="shared" si="58"/>
        <v>0</v>
      </c>
      <c r="I41" s="697">
        <f t="shared" si="58"/>
        <v>0</v>
      </c>
      <c r="J41" s="697">
        <f t="shared" si="58"/>
        <v>0</v>
      </c>
      <c r="K41" s="698">
        <f t="shared" si="58"/>
        <v>0</v>
      </c>
      <c r="L41" s="699">
        <f t="shared" ref="L41:N42" si="59">X41+AJ41+AV41+BH41+BT41+CF41+CR41+DD41+DP41</f>
        <v>0</v>
      </c>
      <c r="M41" s="700">
        <f t="shared" si="59"/>
        <v>0</v>
      </c>
      <c r="N41" s="701">
        <f t="shared" si="59"/>
        <v>0</v>
      </c>
      <c r="O41" s="15"/>
      <c r="P41" s="766"/>
      <c r="Q41" s="697">
        <f>V41+W41</f>
        <v>0</v>
      </c>
      <c r="R41" s="769"/>
      <c r="S41" s="769"/>
      <c r="T41" s="769"/>
      <c r="U41" s="769"/>
      <c r="V41" s="697">
        <f>R41+S41+T41+U41</f>
        <v>0</v>
      </c>
      <c r="W41" s="771"/>
      <c r="X41" s="713"/>
      <c r="Y41" s="713"/>
      <c r="Z41" s="714"/>
      <c r="AA41" s="15"/>
      <c r="AB41" s="436"/>
      <c r="AC41" s="252">
        <f>AH41+AI41</f>
        <v>0</v>
      </c>
      <c r="AD41" s="450"/>
      <c r="AE41" s="450"/>
      <c r="AF41" s="450"/>
      <c r="AG41" s="450"/>
      <c r="AH41" s="252">
        <f>AD41+AE41+AF41+AG41</f>
        <v>0</v>
      </c>
      <c r="AI41" s="451"/>
      <c r="AJ41" s="447"/>
      <c r="AK41" s="455"/>
      <c r="AL41" s="449"/>
      <c r="AM41" s="15"/>
      <c r="AN41" s="436"/>
      <c r="AO41" s="56">
        <f>AT41+AU41</f>
        <v>0</v>
      </c>
      <c r="AP41" s="184"/>
      <c r="AQ41" s="184"/>
      <c r="AR41" s="184"/>
      <c r="AS41" s="184"/>
      <c r="AT41" s="56">
        <f>AP41+AQ41+AR41+AS41</f>
        <v>0</v>
      </c>
      <c r="AU41" s="438"/>
      <c r="AV41" s="428"/>
      <c r="AW41" s="429"/>
      <c r="AX41" s="183"/>
      <c r="AY41" s="15"/>
      <c r="AZ41" s="436"/>
      <c r="BA41" s="56">
        <f>BF41+BG41</f>
        <v>0</v>
      </c>
      <c r="BB41" s="184"/>
      <c r="BC41" s="184"/>
      <c r="BD41" s="184"/>
      <c r="BE41" s="184"/>
      <c r="BF41" s="56">
        <f>BB41+BC41+BD41+BE41</f>
        <v>0</v>
      </c>
      <c r="BG41" s="438"/>
      <c r="BH41" s="428"/>
      <c r="BI41" s="429"/>
      <c r="BJ41" s="183"/>
      <c r="BK41" s="15"/>
      <c r="BL41" s="436"/>
      <c r="BM41" s="56">
        <f>BR41+BS41</f>
        <v>0</v>
      </c>
      <c r="BN41" s="184"/>
      <c r="BO41" s="184"/>
      <c r="BP41" s="184"/>
      <c r="BQ41" s="184"/>
      <c r="BR41" s="56">
        <f>BN41+BO41+BP41+BQ41</f>
        <v>0</v>
      </c>
      <c r="BS41" s="438"/>
      <c r="BT41" s="428"/>
      <c r="BU41" s="429"/>
      <c r="BV41" s="183"/>
      <c r="BW41" s="15"/>
      <c r="BX41" s="436"/>
      <c r="BY41" s="56">
        <f>CD41+CE41</f>
        <v>0</v>
      </c>
      <c r="BZ41" s="184"/>
      <c r="CA41" s="184"/>
      <c r="CB41" s="184"/>
      <c r="CC41" s="184"/>
      <c r="CD41" s="56">
        <f>BZ41+CA41+CB41+CC41</f>
        <v>0</v>
      </c>
      <c r="CE41" s="438"/>
      <c r="CF41" s="428"/>
      <c r="CG41" s="429"/>
      <c r="CH41" s="183"/>
      <c r="CI41" s="15"/>
      <c r="CJ41" s="436"/>
      <c r="CK41" s="56">
        <f>CP41+CQ41</f>
        <v>0</v>
      </c>
      <c r="CL41" s="184"/>
      <c r="CM41" s="184"/>
      <c r="CN41" s="184"/>
      <c r="CO41" s="184"/>
      <c r="CP41" s="56">
        <f>CL41+CM41+CN41+CO41</f>
        <v>0</v>
      </c>
      <c r="CQ41" s="438"/>
      <c r="CR41" s="428"/>
      <c r="CS41" s="429"/>
      <c r="CT41" s="183"/>
      <c r="CU41" s="15"/>
      <c r="CV41" s="436"/>
      <c r="CW41" s="56">
        <f>DB41+DC41</f>
        <v>0</v>
      </c>
      <c r="CX41" s="184"/>
      <c r="CY41" s="184"/>
      <c r="CZ41" s="184"/>
      <c r="DA41" s="184"/>
      <c r="DB41" s="56">
        <f>CX41+CY41+CZ41+DA41</f>
        <v>0</v>
      </c>
      <c r="DC41" s="438"/>
      <c r="DD41" s="428"/>
      <c r="DE41" s="429"/>
      <c r="DF41" s="183"/>
      <c r="DG41" s="15"/>
      <c r="DH41" s="436"/>
      <c r="DI41" s="56">
        <f>DN41+DO41</f>
        <v>0</v>
      </c>
      <c r="DJ41" s="184"/>
      <c r="DK41" s="184"/>
      <c r="DL41" s="184"/>
      <c r="DM41" s="184"/>
      <c r="DN41" s="56">
        <f>DJ41+DK41+DL41+DM41</f>
        <v>0</v>
      </c>
      <c r="DO41" s="438"/>
      <c r="DP41" s="428"/>
      <c r="DQ41" s="429"/>
      <c r="DR41" s="183"/>
      <c r="DS41" s="15"/>
      <c r="DT41" s="15"/>
    </row>
    <row r="42" spans="1:124" ht="16.5" customHeight="1" x14ac:dyDescent="0.25">
      <c r="A42" s="1381" t="s">
        <v>368</v>
      </c>
      <c r="B42" s="1523"/>
      <c r="C42" s="1525"/>
      <c r="D42" s="1530"/>
      <c r="E42" s="1297">
        <f t="shared" si="58"/>
        <v>0</v>
      </c>
      <c r="F42" s="1297">
        <f t="shared" si="58"/>
        <v>0</v>
      </c>
      <c r="G42" s="1297">
        <f t="shared" si="58"/>
        <v>0</v>
      </c>
      <c r="H42" s="1297">
        <f t="shared" si="58"/>
        <v>0</v>
      </c>
      <c r="I42" s="1297">
        <f t="shared" si="58"/>
        <v>0</v>
      </c>
      <c r="J42" s="1297">
        <f t="shared" si="58"/>
        <v>0</v>
      </c>
      <c r="K42" s="1301">
        <f t="shared" si="58"/>
        <v>0</v>
      </c>
      <c r="L42" s="1348">
        <f t="shared" si="59"/>
        <v>0</v>
      </c>
      <c r="M42" s="1369">
        <f t="shared" si="59"/>
        <v>0</v>
      </c>
      <c r="N42" s="1350">
        <f t="shared" si="59"/>
        <v>0</v>
      </c>
      <c r="O42" s="15"/>
      <c r="P42" s="1469"/>
      <c r="Q42" s="1297">
        <f>V42+W42</f>
        <v>0</v>
      </c>
      <c r="R42" s="1495"/>
      <c r="S42" s="1495"/>
      <c r="T42" s="1495"/>
      <c r="U42" s="1495"/>
      <c r="V42" s="1297">
        <f>R42+S42+T42+U42</f>
        <v>0</v>
      </c>
      <c r="W42" s="1493"/>
      <c r="X42" s="1506"/>
      <c r="Y42" s="1506"/>
      <c r="Z42" s="1499"/>
      <c r="AA42" s="15"/>
      <c r="AB42" s="1412"/>
      <c r="AC42" s="1408">
        <f>AH42+AI42</f>
        <v>0</v>
      </c>
      <c r="AD42" s="1410"/>
      <c r="AE42" s="1410"/>
      <c r="AF42" s="1410"/>
      <c r="AG42" s="1410"/>
      <c r="AH42" s="1408">
        <f>AD42+AE42+AF42+AG42</f>
        <v>0</v>
      </c>
      <c r="AI42" s="1417"/>
      <c r="AJ42" s="1414"/>
      <c r="AK42" s="1415"/>
      <c r="AL42" s="1416"/>
      <c r="AM42" s="15"/>
      <c r="AN42" s="1412"/>
      <c r="AO42" s="1425">
        <f>AT42+AU42</f>
        <v>0</v>
      </c>
      <c r="AP42" s="1421"/>
      <c r="AQ42" s="1421"/>
      <c r="AR42" s="1421"/>
      <c r="AS42" s="1421"/>
      <c r="AT42" s="1425">
        <f>AP42+AQ42+AR42+AS42</f>
        <v>0</v>
      </c>
      <c r="AU42" s="1462"/>
      <c r="AV42" s="1413"/>
      <c r="AW42" s="1427"/>
      <c r="AX42" s="1429"/>
      <c r="AY42" s="15"/>
      <c r="AZ42" s="1412"/>
      <c r="BA42" s="1425">
        <f>BF42+BG42</f>
        <v>0</v>
      </c>
      <c r="BB42" s="1421"/>
      <c r="BC42" s="1421"/>
      <c r="BD42" s="1421"/>
      <c r="BE42" s="1421"/>
      <c r="BF42" s="1425">
        <f>BB42+BC42+BD42+BE42</f>
        <v>0</v>
      </c>
      <c r="BG42" s="1462"/>
      <c r="BH42" s="1413"/>
      <c r="BI42" s="1427"/>
      <c r="BJ42" s="1429"/>
      <c r="BK42" s="15"/>
      <c r="BL42" s="1412"/>
      <c r="BM42" s="1425">
        <f>BR42+BS42</f>
        <v>0</v>
      </c>
      <c r="BN42" s="1421"/>
      <c r="BO42" s="1421"/>
      <c r="BP42" s="1421"/>
      <c r="BQ42" s="1421"/>
      <c r="BR42" s="1425">
        <f>BN42+BO42+BP42+BQ42</f>
        <v>0</v>
      </c>
      <c r="BS42" s="1462"/>
      <c r="BT42" s="1413"/>
      <c r="BU42" s="1427"/>
      <c r="BV42" s="1429"/>
      <c r="BW42" s="15"/>
      <c r="BX42" s="1412"/>
      <c r="BY42" s="1425">
        <f>CD42+CE42</f>
        <v>0</v>
      </c>
      <c r="BZ42" s="1421"/>
      <c r="CA42" s="1421"/>
      <c r="CB42" s="1421"/>
      <c r="CC42" s="1421"/>
      <c r="CD42" s="1425">
        <f>BZ42+CA42+CB42+CC42</f>
        <v>0</v>
      </c>
      <c r="CE42" s="1462"/>
      <c r="CF42" s="1413"/>
      <c r="CG42" s="1427"/>
      <c r="CH42" s="1429"/>
      <c r="CI42" s="15"/>
      <c r="CJ42" s="1412"/>
      <c r="CK42" s="1425">
        <f>CP42+CQ42</f>
        <v>0</v>
      </c>
      <c r="CL42" s="1421"/>
      <c r="CM42" s="1421"/>
      <c r="CN42" s="1421"/>
      <c r="CO42" s="1421"/>
      <c r="CP42" s="1425">
        <f>CL42+CM42+CN42+CO42</f>
        <v>0</v>
      </c>
      <c r="CQ42" s="1462"/>
      <c r="CR42" s="1413"/>
      <c r="CS42" s="1427"/>
      <c r="CT42" s="1429"/>
      <c r="CU42" s="15"/>
      <c r="CV42" s="1412"/>
      <c r="CW42" s="1425">
        <f>DB42+DC42</f>
        <v>0</v>
      </c>
      <c r="CX42" s="1421"/>
      <c r="CY42" s="1421"/>
      <c r="CZ42" s="1421"/>
      <c r="DA42" s="1421"/>
      <c r="DB42" s="1425">
        <f>CX42+CY42+CZ42+DA42</f>
        <v>0</v>
      </c>
      <c r="DC42" s="1462"/>
      <c r="DD42" s="1413"/>
      <c r="DE42" s="1427"/>
      <c r="DF42" s="1429"/>
      <c r="DG42" s="15"/>
      <c r="DH42" s="1412"/>
      <c r="DI42" s="1425">
        <f>DN42+DO42</f>
        <v>0</v>
      </c>
      <c r="DJ42" s="1421"/>
      <c r="DK42" s="1421"/>
      <c r="DL42" s="1421"/>
      <c r="DM42" s="1421"/>
      <c r="DN42" s="1425">
        <f>DJ42+DK42+DL42+DM42</f>
        <v>0</v>
      </c>
      <c r="DO42" s="1462"/>
      <c r="DP42" s="1413"/>
      <c r="DQ42" s="1427"/>
      <c r="DR42" s="1429"/>
      <c r="DS42" s="15"/>
      <c r="DT42" s="15"/>
    </row>
    <row r="43" spans="1:124" ht="44.25" customHeight="1" thickBot="1" x14ac:dyDescent="0.3">
      <c r="A43" s="1382"/>
      <c r="B43" s="1574"/>
      <c r="C43" s="1526"/>
      <c r="D43" s="1531"/>
      <c r="E43" s="1508"/>
      <c r="F43" s="1299"/>
      <c r="G43" s="1299"/>
      <c r="H43" s="1299"/>
      <c r="I43" s="1299"/>
      <c r="J43" s="1299"/>
      <c r="K43" s="1351"/>
      <c r="L43" s="1348"/>
      <c r="M43" s="1369"/>
      <c r="N43" s="1350"/>
      <c r="O43" s="15"/>
      <c r="P43" s="1469"/>
      <c r="Q43" s="1298"/>
      <c r="R43" s="1496"/>
      <c r="S43" s="1496"/>
      <c r="T43" s="1496"/>
      <c r="U43" s="1496"/>
      <c r="V43" s="1298"/>
      <c r="W43" s="1494"/>
      <c r="X43" s="1506"/>
      <c r="Y43" s="1506"/>
      <c r="Z43" s="1499"/>
      <c r="AA43" s="15"/>
      <c r="AB43" s="1412"/>
      <c r="AC43" s="1409"/>
      <c r="AD43" s="1411"/>
      <c r="AE43" s="1411"/>
      <c r="AF43" s="1411"/>
      <c r="AG43" s="1411"/>
      <c r="AH43" s="1409"/>
      <c r="AI43" s="1418"/>
      <c r="AJ43" s="1414"/>
      <c r="AK43" s="1415"/>
      <c r="AL43" s="1416"/>
      <c r="AM43" s="15"/>
      <c r="AN43" s="1412"/>
      <c r="AO43" s="1426"/>
      <c r="AP43" s="1422"/>
      <c r="AQ43" s="1422"/>
      <c r="AR43" s="1422"/>
      <c r="AS43" s="1422"/>
      <c r="AT43" s="1426"/>
      <c r="AU43" s="1463"/>
      <c r="AV43" s="1413"/>
      <c r="AW43" s="1427"/>
      <c r="AX43" s="1429"/>
      <c r="AY43" s="15"/>
      <c r="AZ43" s="1412"/>
      <c r="BA43" s="1426"/>
      <c r="BB43" s="1422"/>
      <c r="BC43" s="1422"/>
      <c r="BD43" s="1422"/>
      <c r="BE43" s="1422"/>
      <c r="BF43" s="1426"/>
      <c r="BG43" s="1463"/>
      <c r="BH43" s="1413"/>
      <c r="BI43" s="1427"/>
      <c r="BJ43" s="1429"/>
      <c r="BK43" s="15"/>
      <c r="BL43" s="1412"/>
      <c r="BM43" s="1426"/>
      <c r="BN43" s="1422"/>
      <c r="BO43" s="1422"/>
      <c r="BP43" s="1422"/>
      <c r="BQ43" s="1422"/>
      <c r="BR43" s="1426"/>
      <c r="BS43" s="1463"/>
      <c r="BT43" s="1413"/>
      <c r="BU43" s="1427"/>
      <c r="BV43" s="1429"/>
      <c r="BW43" s="15"/>
      <c r="BX43" s="1412"/>
      <c r="BY43" s="1426"/>
      <c r="BZ43" s="1422"/>
      <c r="CA43" s="1422"/>
      <c r="CB43" s="1422"/>
      <c r="CC43" s="1422"/>
      <c r="CD43" s="1426"/>
      <c r="CE43" s="1463"/>
      <c r="CF43" s="1413"/>
      <c r="CG43" s="1427"/>
      <c r="CH43" s="1429"/>
      <c r="CI43" s="15"/>
      <c r="CJ43" s="1412"/>
      <c r="CK43" s="1426"/>
      <c r="CL43" s="1422"/>
      <c r="CM43" s="1422"/>
      <c r="CN43" s="1422"/>
      <c r="CO43" s="1422"/>
      <c r="CP43" s="1426"/>
      <c r="CQ43" s="1463"/>
      <c r="CR43" s="1413"/>
      <c r="CS43" s="1427"/>
      <c r="CT43" s="1429"/>
      <c r="CU43" s="15"/>
      <c r="CV43" s="1412"/>
      <c r="CW43" s="1426"/>
      <c r="CX43" s="1422"/>
      <c r="CY43" s="1422"/>
      <c r="CZ43" s="1422"/>
      <c r="DA43" s="1422"/>
      <c r="DB43" s="1426"/>
      <c r="DC43" s="1463"/>
      <c r="DD43" s="1413"/>
      <c r="DE43" s="1427"/>
      <c r="DF43" s="1429"/>
      <c r="DG43" s="15"/>
      <c r="DH43" s="1412"/>
      <c r="DI43" s="1426"/>
      <c r="DJ43" s="1422"/>
      <c r="DK43" s="1422"/>
      <c r="DL43" s="1422"/>
      <c r="DM43" s="1422"/>
      <c r="DN43" s="1426"/>
      <c r="DO43" s="1463"/>
      <c r="DP43" s="1413"/>
      <c r="DQ43" s="1427"/>
      <c r="DR43" s="1429"/>
      <c r="DS43" s="15"/>
      <c r="DT43" s="15"/>
    </row>
    <row r="44" spans="1:124" ht="15" customHeight="1" thickBot="1" x14ac:dyDescent="0.3">
      <c r="A44" s="1343" t="s">
        <v>284</v>
      </c>
      <c r="B44" s="1344"/>
      <c r="C44" s="1344"/>
      <c r="D44" s="1344"/>
      <c r="E44" s="1344"/>
      <c r="F44" s="1344"/>
      <c r="G44" s="1344"/>
      <c r="H44" s="1344"/>
      <c r="I44" s="1344"/>
      <c r="J44" s="1344"/>
      <c r="K44" s="1344"/>
      <c r="L44" s="1344"/>
      <c r="M44" s="1344"/>
      <c r="N44" s="1345"/>
      <c r="O44" s="12"/>
      <c r="P44" s="1512" t="s">
        <v>284</v>
      </c>
      <c r="Q44" s="1513"/>
      <c r="R44" s="1513"/>
      <c r="S44" s="1513"/>
      <c r="T44" s="1513"/>
      <c r="U44" s="1513"/>
      <c r="V44" s="1513"/>
      <c r="W44" s="1513"/>
      <c r="X44" s="1513"/>
      <c r="Y44" s="1513"/>
      <c r="Z44" s="1514"/>
      <c r="AA44" s="12"/>
      <c r="AB44" s="1405" t="s">
        <v>284</v>
      </c>
      <c r="AC44" s="1406"/>
      <c r="AD44" s="1406"/>
      <c r="AE44" s="1406"/>
      <c r="AF44" s="1406"/>
      <c r="AG44" s="1406"/>
      <c r="AH44" s="1406"/>
      <c r="AI44" s="1406"/>
      <c r="AJ44" s="1406"/>
      <c r="AK44" s="1406"/>
      <c r="AL44" s="1407"/>
      <c r="AM44" s="12"/>
      <c r="AN44" s="1405" t="s">
        <v>284</v>
      </c>
      <c r="AO44" s="1406"/>
      <c r="AP44" s="1406"/>
      <c r="AQ44" s="1406"/>
      <c r="AR44" s="1406"/>
      <c r="AS44" s="1406"/>
      <c r="AT44" s="1406"/>
      <c r="AU44" s="1406"/>
      <c r="AV44" s="1406"/>
      <c r="AW44" s="1406"/>
      <c r="AX44" s="1407"/>
      <c r="AY44" s="12"/>
      <c r="AZ44" s="1405" t="s">
        <v>284</v>
      </c>
      <c r="BA44" s="1406"/>
      <c r="BB44" s="1406"/>
      <c r="BC44" s="1406"/>
      <c r="BD44" s="1406"/>
      <c r="BE44" s="1406"/>
      <c r="BF44" s="1406"/>
      <c r="BG44" s="1406"/>
      <c r="BH44" s="1406"/>
      <c r="BI44" s="1406"/>
      <c r="BJ44" s="1407"/>
      <c r="BK44" s="12"/>
      <c r="BL44" s="1405" t="s">
        <v>284</v>
      </c>
      <c r="BM44" s="1406"/>
      <c r="BN44" s="1406"/>
      <c r="BO44" s="1406"/>
      <c r="BP44" s="1406"/>
      <c r="BQ44" s="1406"/>
      <c r="BR44" s="1406"/>
      <c r="BS44" s="1406"/>
      <c r="BT44" s="1406"/>
      <c r="BU44" s="1406"/>
      <c r="BV44" s="1407"/>
      <c r="BW44" s="12"/>
      <c r="BX44" s="1405" t="s">
        <v>284</v>
      </c>
      <c r="BY44" s="1406"/>
      <c r="BZ44" s="1406"/>
      <c r="CA44" s="1406"/>
      <c r="CB44" s="1406"/>
      <c r="CC44" s="1406"/>
      <c r="CD44" s="1406"/>
      <c r="CE44" s="1406"/>
      <c r="CF44" s="1406"/>
      <c r="CG44" s="1406"/>
      <c r="CH44" s="1407"/>
      <c r="CI44" s="12"/>
      <c r="CJ44" s="1405" t="s">
        <v>284</v>
      </c>
      <c r="CK44" s="1406"/>
      <c r="CL44" s="1406"/>
      <c r="CM44" s="1406"/>
      <c r="CN44" s="1406"/>
      <c r="CO44" s="1406"/>
      <c r="CP44" s="1406"/>
      <c r="CQ44" s="1406"/>
      <c r="CR44" s="1406"/>
      <c r="CS44" s="1406"/>
      <c r="CT44" s="1407"/>
      <c r="CU44" s="12"/>
      <c r="CV44" s="1405" t="s">
        <v>284</v>
      </c>
      <c r="CW44" s="1406"/>
      <c r="CX44" s="1406"/>
      <c r="CY44" s="1406"/>
      <c r="CZ44" s="1406"/>
      <c r="DA44" s="1406"/>
      <c r="DB44" s="1406"/>
      <c r="DC44" s="1406"/>
      <c r="DD44" s="1406"/>
      <c r="DE44" s="1406"/>
      <c r="DF44" s="1407"/>
      <c r="DG44" s="12"/>
      <c r="DH44" s="1405" t="s">
        <v>284</v>
      </c>
      <c r="DI44" s="1406"/>
      <c r="DJ44" s="1406"/>
      <c r="DK44" s="1406"/>
      <c r="DL44" s="1406"/>
      <c r="DM44" s="1406"/>
      <c r="DN44" s="1406"/>
      <c r="DO44" s="1406"/>
      <c r="DP44" s="1406"/>
      <c r="DQ44" s="1406"/>
      <c r="DR44" s="1407"/>
      <c r="DS44" s="12"/>
      <c r="DT44" s="12"/>
    </row>
    <row r="45" spans="1:124" ht="48" customHeight="1" x14ac:dyDescent="0.25">
      <c r="A45" s="729" t="s">
        <v>366</v>
      </c>
      <c r="B45" s="730"/>
      <c r="C45" s="730"/>
      <c r="D45" s="731"/>
      <c r="E45" s="732">
        <f t="shared" ref="E45:K46" si="60">Q45+AC45+AO45+BA45+BM45+BY45+CK45+CW45+DI45</f>
        <v>0</v>
      </c>
      <c r="F45" s="732">
        <f t="shared" si="60"/>
        <v>0</v>
      </c>
      <c r="G45" s="732">
        <f t="shared" si="60"/>
        <v>0</v>
      </c>
      <c r="H45" s="732">
        <f t="shared" si="60"/>
        <v>0</v>
      </c>
      <c r="I45" s="732">
        <f t="shared" si="60"/>
        <v>0</v>
      </c>
      <c r="J45" s="732">
        <f t="shared" si="60"/>
        <v>0</v>
      </c>
      <c r="K45" s="733">
        <f t="shared" si="60"/>
        <v>0</v>
      </c>
      <c r="L45" s="734">
        <f t="shared" ref="L45:N46" si="61">X45+AJ45+AV45+BH45+BT45+CF45+CR45+DD45+DP45</f>
        <v>0</v>
      </c>
      <c r="M45" s="735">
        <f t="shared" si="61"/>
        <v>0</v>
      </c>
      <c r="N45" s="736">
        <f t="shared" si="61"/>
        <v>0</v>
      </c>
      <c r="O45" s="15"/>
      <c r="P45" s="766"/>
      <c r="Q45" s="697">
        <f>V45+W45</f>
        <v>0</v>
      </c>
      <c r="R45" s="769"/>
      <c r="S45" s="769"/>
      <c r="T45" s="769"/>
      <c r="U45" s="769"/>
      <c r="V45" s="697">
        <f>R45+S45+T45+U45</f>
        <v>0</v>
      </c>
      <c r="W45" s="769"/>
      <c r="X45" s="713"/>
      <c r="Y45" s="768"/>
      <c r="Z45" s="714"/>
      <c r="AA45" s="15"/>
      <c r="AB45" s="436"/>
      <c r="AC45" s="252">
        <f>AH45+AI45</f>
        <v>0</v>
      </c>
      <c r="AD45" s="450"/>
      <c r="AE45" s="450"/>
      <c r="AF45" s="450"/>
      <c r="AG45" s="450"/>
      <c r="AH45" s="252">
        <f>AD45+AE45+AF45+AG45</f>
        <v>0</v>
      </c>
      <c r="AI45" s="450"/>
      <c r="AJ45" s="447"/>
      <c r="AK45" s="448"/>
      <c r="AL45" s="449"/>
      <c r="AM45" s="15"/>
      <c r="AN45" s="436"/>
      <c r="AO45" s="56">
        <f>AT45+AU45</f>
        <v>0</v>
      </c>
      <c r="AP45" s="184"/>
      <c r="AQ45" s="184"/>
      <c r="AR45" s="184"/>
      <c r="AS45" s="184"/>
      <c r="AT45" s="56">
        <f>AP45+AQ45+AR45+AS45</f>
        <v>0</v>
      </c>
      <c r="AU45" s="184"/>
      <c r="AV45" s="428"/>
      <c r="AW45" s="465"/>
      <c r="AX45" s="183"/>
      <c r="AY45" s="15"/>
      <c r="AZ45" s="436"/>
      <c r="BA45" s="56">
        <f>BF45+BG45</f>
        <v>0</v>
      </c>
      <c r="BB45" s="184"/>
      <c r="BC45" s="184"/>
      <c r="BD45" s="184"/>
      <c r="BE45" s="184"/>
      <c r="BF45" s="56">
        <f>BB45+BC45+BD45+BE45</f>
        <v>0</v>
      </c>
      <c r="BG45" s="184"/>
      <c r="BH45" s="428"/>
      <c r="BI45" s="465"/>
      <c r="BJ45" s="183"/>
      <c r="BK45" s="15"/>
      <c r="BL45" s="436"/>
      <c r="BM45" s="56">
        <f>BR45+BS45</f>
        <v>0</v>
      </c>
      <c r="BN45" s="184"/>
      <c r="BO45" s="184"/>
      <c r="BP45" s="184"/>
      <c r="BQ45" s="184"/>
      <c r="BR45" s="56">
        <f>BN45+BO45+BP45+BQ45</f>
        <v>0</v>
      </c>
      <c r="BS45" s="184"/>
      <c r="BT45" s="428"/>
      <c r="BU45" s="465"/>
      <c r="BV45" s="183"/>
      <c r="BW45" s="15"/>
      <c r="BX45" s="436"/>
      <c r="BY45" s="56">
        <f>CD45+CE45</f>
        <v>0</v>
      </c>
      <c r="BZ45" s="184"/>
      <c r="CA45" s="184"/>
      <c r="CB45" s="184"/>
      <c r="CC45" s="184"/>
      <c r="CD45" s="56">
        <f>BZ45+CA45+CB45+CC45</f>
        <v>0</v>
      </c>
      <c r="CE45" s="184"/>
      <c r="CF45" s="428"/>
      <c r="CG45" s="465"/>
      <c r="CH45" s="183"/>
      <c r="CI45" s="15"/>
      <c r="CJ45" s="436"/>
      <c r="CK45" s="56">
        <f>CP45+CQ45</f>
        <v>0</v>
      </c>
      <c r="CL45" s="184"/>
      <c r="CM45" s="184"/>
      <c r="CN45" s="184"/>
      <c r="CO45" s="184"/>
      <c r="CP45" s="56">
        <f>CL45+CM45+CN45+CO45</f>
        <v>0</v>
      </c>
      <c r="CQ45" s="184"/>
      <c r="CR45" s="428"/>
      <c r="CS45" s="465"/>
      <c r="CT45" s="183"/>
      <c r="CU45" s="15"/>
      <c r="CV45" s="436"/>
      <c r="CW45" s="56">
        <f>DB45+DC45</f>
        <v>0</v>
      </c>
      <c r="CX45" s="184"/>
      <c r="CY45" s="184"/>
      <c r="CZ45" s="184"/>
      <c r="DA45" s="184"/>
      <c r="DB45" s="56">
        <f>CX45+CY45+CZ45+DA45</f>
        <v>0</v>
      </c>
      <c r="DC45" s="184"/>
      <c r="DD45" s="428"/>
      <c r="DE45" s="465"/>
      <c r="DF45" s="183"/>
      <c r="DG45" s="15"/>
      <c r="DH45" s="436"/>
      <c r="DI45" s="56">
        <f>DN45+DO45</f>
        <v>0</v>
      </c>
      <c r="DJ45" s="184"/>
      <c r="DK45" s="184"/>
      <c r="DL45" s="184"/>
      <c r="DM45" s="184"/>
      <c r="DN45" s="56">
        <f>DJ45+DK45+DL45+DM45</f>
        <v>0</v>
      </c>
      <c r="DO45" s="184"/>
      <c r="DP45" s="428"/>
      <c r="DQ45" s="465"/>
      <c r="DR45" s="183"/>
      <c r="DS45" s="15"/>
      <c r="DT45" s="15"/>
    </row>
    <row r="46" spans="1:124" ht="61.5" customHeight="1" thickBot="1" x14ac:dyDescent="0.3">
      <c r="A46" s="739" t="s">
        <v>367</v>
      </c>
      <c r="B46" s="740"/>
      <c r="C46" s="740"/>
      <c r="D46" s="741"/>
      <c r="E46" s="742">
        <f t="shared" si="60"/>
        <v>0</v>
      </c>
      <c r="F46" s="742">
        <f t="shared" si="60"/>
        <v>0</v>
      </c>
      <c r="G46" s="742">
        <f t="shared" si="60"/>
        <v>0</v>
      </c>
      <c r="H46" s="742">
        <f t="shared" si="60"/>
        <v>0</v>
      </c>
      <c r="I46" s="742">
        <f t="shared" si="60"/>
        <v>0</v>
      </c>
      <c r="J46" s="742">
        <f t="shared" si="60"/>
        <v>0</v>
      </c>
      <c r="K46" s="743">
        <f t="shared" si="60"/>
        <v>0</v>
      </c>
      <c r="L46" s="744">
        <f t="shared" si="61"/>
        <v>0</v>
      </c>
      <c r="M46" s="745">
        <f t="shared" si="61"/>
        <v>0</v>
      </c>
      <c r="N46" s="722">
        <f t="shared" si="61"/>
        <v>0</v>
      </c>
      <c r="O46" s="15"/>
      <c r="P46" s="774"/>
      <c r="Q46" s="742">
        <f>V46+W46</f>
        <v>0</v>
      </c>
      <c r="R46" s="775"/>
      <c r="S46" s="775"/>
      <c r="T46" s="775"/>
      <c r="U46" s="775"/>
      <c r="V46" s="742">
        <f>R46+S46+T46+U46</f>
        <v>0</v>
      </c>
      <c r="W46" s="775"/>
      <c r="X46" s="776"/>
      <c r="Y46" s="777"/>
      <c r="Z46" s="778"/>
      <c r="AA46" s="15"/>
      <c r="AB46" s="442"/>
      <c r="AC46" s="253">
        <f>AH46+AI46</f>
        <v>0</v>
      </c>
      <c r="AD46" s="456"/>
      <c r="AE46" s="456"/>
      <c r="AF46" s="456"/>
      <c r="AG46" s="456"/>
      <c r="AH46" s="253">
        <f>AD46+AE46+AF46+AG46</f>
        <v>0</v>
      </c>
      <c r="AI46" s="456"/>
      <c r="AJ46" s="457"/>
      <c r="AK46" s="458"/>
      <c r="AL46" s="459"/>
      <c r="AM46" s="15"/>
      <c r="AN46" s="442"/>
      <c r="AO46" s="58">
        <f>AT46+AU46</f>
        <v>0</v>
      </c>
      <c r="AP46" s="384"/>
      <c r="AQ46" s="384"/>
      <c r="AR46" s="384"/>
      <c r="AS46" s="384"/>
      <c r="AT46" s="58">
        <f>AP46+AQ46+AR46+AS46</f>
        <v>0</v>
      </c>
      <c r="AU46" s="384"/>
      <c r="AV46" s="434"/>
      <c r="AW46" s="466"/>
      <c r="AX46" s="374"/>
      <c r="AY46" s="15"/>
      <c r="AZ46" s="442"/>
      <c r="BA46" s="58">
        <f>BF46+BG46</f>
        <v>0</v>
      </c>
      <c r="BB46" s="384"/>
      <c r="BC46" s="384"/>
      <c r="BD46" s="384"/>
      <c r="BE46" s="384"/>
      <c r="BF46" s="58">
        <f>BB46+BC46+BD46+BE46</f>
        <v>0</v>
      </c>
      <c r="BG46" s="384"/>
      <c r="BH46" s="434"/>
      <c r="BI46" s="466"/>
      <c r="BJ46" s="374"/>
      <c r="BK46" s="15"/>
      <c r="BL46" s="442"/>
      <c r="BM46" s="58">
        <f>BR46+BS46</f>
        <v>0</v>
      </c>
      <c r="BN46" s="384"/>
      <c r="BO46" s="384"/>
      <c r="BP46" s="384"/>
      <c r="BQ46" s="384"/>
      <c r="BR46" s="58">
        <f>BN46+BO46+BP46+BQ46</f>
        <v>0</v>
      </c>
      <c r="BS46" s="384"/>
      <c r="BT46" s="434"/>
      <c r="BU46" s="466"/>
      <c r="BV46" s="374"/>
      <c r="BW46" s="15"/>
      <c r="BX46" s="442"/>
      <c r="BY46" s="58">
        <f>CD46+CE46</f>
        <v>0</v>
      </c>
      <c r="BZ46" s="384"/>
      <c r="CA46" s="384"/>
      <c r="CB46" s="384"/>
      <c r="CC46" s="384"/>
      <c r="CD46" s="58">
        <f>BZ46+CA46+CB46+CC46</f>
        <v>0</v>
      </c>
      <c r="CE46" s="384"/>
      <c r="CF46" s="434"/>
      <c r="CG46" s="466"/>
      <c r="CH46" s="374"/>
      <c r="CI46" s="15"/>
      <c r="CJ46" s="442"/>
      <c r="CK46" s="58">
        <f>CP46+CQ46</f>
        <v>0</v>
      </c>
      <c r="CL46" s="384"/>
      <c r="CM46" s="384"/>
      <c r="CN46" s="384"/>
      <c r="CO46" s="384"/>
      <c r="CP46" s="58">
        <f>CL46+CM46+CN46+CO46</f>
        <v>0</v>
      </c>
      <c r="CQ46" s="384"/>
      <c r="CR46" s="434"/>
      <c r="CS46" s="466"/>
      <c r="CT46" s="374"/>
      <c r="CU46" s="15"/>
      <c r="CV46" s="442"/>
      <c r="CW46" s="58">
        <f>DB46+DC46</f>
        <v>0</v>
      </c>
      <c r="CX46" s="384"/>
      <c r="CY46" s="384"/>
      <c r="CZ46" s="384"/>
      <c r="DA46" s="384"/>
      <c r="DB46" s="58">
        <f>CX46+CY46+CZ46+DA46</f>
        <v>0</v>
      </c>
      <c r="DC46" s="384"/>
      <c r="DD46" s="434"/>
      <c r="DE46" s="466"/>
      <c r="DF46" s="374"/>
      <c r="DG46" s="15"/>
      <c r="DH46" s="442"/>
      <c r="DI46" s="58">
        <f>DN46+DO46</f>
        <v>0</v>
      </c>
      <c r="DJ46" s="384"/>
      <c r="DK46" s="384"/>
      <c r="DL46" s="384"/>
      <c r="DM46" s="384"/>
      <c r="DN46" s="58">
        <f>DJ46+DK46+DL46+DM46</f>
        <v>0</v>
      </c>
      <c r="DO46" s="384"/>
      <c r="DP46" s="434"/>
      <c r="DQ46" s="466"/>
      <c r="DR46" s="374"/>
      <c r="DS46" s="15"/>
      <c r="DT46" s="15"/>
    </row>
    <row r="47" spans="1:124" ht="30" customHeight="1" thickBot="1" x14ac:dyDescent="0.3">
      <c r="A47" s="1527" t="s">
        <v>285</v>
      </c>
      <c r="B47" s="1528"/>
      <c r="C47" s="1528"/>
      <c r="D47" s="1528"/>
      <c r="E47" s="1528"/>
      <c r="F47" s="1528"/>
      <c r="G47" s="1528"/>
      <c r="H47" s="1528"/>
      <c r="I47" s="1528"/>
      <c r="J47" s="1528"/>
      <c r="K47" s="1528"/>
      <c r="L47" s="1528"/>
      <c r="M47" s="1528"/>
      <c r="N47" s="1529"/>
      <c r="O47" s="12"/>
      <c r="P47" s="1500" t="s">
        <v>285</v>
      </c>
      <c r="Q47" s="1501"/>
      <c r="R47" s="1501"/>
      <c r="S47" s="1501"/>
      <c r="T47" s="1501"/>
      <c r="U47" s="1501"/>
      <c r="V47" s="1501"/>
      <c r="W47" s="1501"/>
      <c r="X47" s="1501"/>
      <c r="Y47" s="1501"/>
      <c r="Z47" s="1502"/>
      <c r="AA47" s="12"/>
      <c r="AB47" s="1446" t="s">
        <v>285</v>
      </c>
      <c r="AC47" s="1447"/>
      <c r="AD47" s="1447"/>
      <c r="AE47" s="1447"/>
      <c r="AF47" s="1447"/>
      <c r="AG47" s="1447"/>
      <c r="AH47" s="1447"/>
      <c r="AI47" s="1447"/>
      <c r="AJ47" s="1447"/>
      <c r="AK47" s="1447"/>
      <c r="AL47" s="1448"/>
      <c r="AM47" s="12"/>
      <c r="AN47" s="1446" t="s">
        <v>285</v>
      </c>
      <c r="AO47" s="1447"/>
      <c r="AP47" s="1447"/>
      <c r="AQ47" s="1447"/>
      <c r="AR47" s="1447"/>
      <c r="AS47" s="1447"/>
      <c r="AT47" s="1447"/>
      <c r="AU47" s="1447"/>
      <c r="AV47" s="1447"/>
      <c r="AW47" s="1447"/>
      <c r="AX47" s="1448"/>
      <c r="AY47" s="12"/>
      <c r="AZ47" s="1446" t="s">
        <v>285</v>
      </c>
      <c r="BA47" s="1447"/>
      <c r="BB47" s="1447"/>
      <c r="BC47" s="1447"/>
      <c r="BD47" s="1447"/>
      <c r="BE47" s="1447"/>
      <c r="BF47" s="1447"/>
      <c r="BG47" s="1447"/>
      <c r="BH47" s="1447"/>
      <c r="BI47" s="1447"/>
      <c r="BJ47" s="1448"/>
      <c r="BK47" s="12"/>
      <c r="BL47" s="1446" t="s">
        <v>285</v>
      </c>
      <c r="BM47" s="1447"/>
      <c r="BN47" s="1447"/>
      <c r="BO47" s="1447"/>
      <c r="BP47" s="1447"/>
      <c r="BQ47" s="1447"/>
      <c r="BR47" s="1447"/>
      <c r="BS47" s="1447"/>
      <c r="BT47" s="1447"/>
      <c r="BU47" s="1447"/>
      <c r="BV47" s="1448"/>
      <c r="BW47" s="12"/>
      <c r="BX47" s="1446" t="s">
        <v>285</v>
      </c>
      <c r="BY47" s="1447"/>
      <c r="BZ47" s="1447"/>
      <c r="CA47" s="1447"/>
      <c r="CB47" s="1447"/>
      <c r="CC47" s="1447"/>
      <c r="CD47" s="1447"/>
      <c r="CE47" s="1447"/>
      <c r="CF47" s="1447"/>
      <c r="CG47" s="1447"/>
      <c r="CH47" s="1448"/>
      <c r="CI47" s="12"/>
      <c r="CJ47" s="1446" t="s">
        <v>285</v>
      </c>
      <c r="CK47" s="1447"/>
      <c r="CL47" s="1447"/>
      <c r="CM47" s="1447"/>
      <c r="CN47" s="1447"/>
      <c r="CO47" s="1447"/>
      <c r="CP47" s="1447"/>
      <c r="CQ47" s="1447"/>
      <c r="CR47" s="1447"/>
      <c r="CS47" s="1447"/>
      <c r="CT47" s="1448"/>
      <c r="CU47" s="12"/>
      <c r="CV47" s="1446" t="s">
        <v>285</v>
      </c>
      <c r="CW47" s="1447"/>
      <c r="CX47" s="1447"/>
      <c r="CY47" s="1447"/>
      <c r="CZ47" s="1447"/>
      <c r="DA47" s="1447"/>
      <c r="DB47" s="1447"/>
      <c r="DC47" s="1447"/>
      <c r="DD47" s="1447"/>
      <c r="DE47" s="1447"/>
      <c r="DF47" s="1448"/>
      <c r="DG47" s="12"/>
      <c r="DH47" s="1446" t="s">
        <v>285</v>
      </c>
      <c r="DI47" s="1447"/>
      <c r="DJ47" s="1447"/>
      <c r="DK47" s="1447"/>
      <c r="DL47" s="1447"/>
      <c r="DM47" s="1447"/>
      <c r="DN47" s="1447"/>
      <c r="DO47" s="1447"/>
      <c r="DP47" s="1447"/>
      <c r="DQ47" s="1447"/>
      <c r="DR47" s="1448"/>
      <c r="DS47" s="12"/>
      <c r="DT47" s="12"/>
    </row>
    <row r="48" spans="1:124" s="89" customFormat="1" ht="33.75" customHeight="1" thickBot="1" x14ac:dyDescent="0.3">
      <c r="A48" s="748" t="s">
        <v>286</v>
      </c>
      <c r="B48" s="749"/>
      <c r="C48" s="749"/>
      <c r="D48" s="750"/>
      <c r="E48" s="647">
        <f t="shared" ref="E48:K48" si="62">SUM(E50:E66)</f>
        <v>23995</v>
      </c>
      <c r="F48" s="647">
        <f t="shared" si="62"/>
        <v>0</v>
      </c>
      <c r="G48" s="647">
        <f t="shared" si="62"/>
        <v>0</v>
      </c>
      <c r="H48" s="647">
        <f t="shared" si="62"/>
        <v>0</v>
      </c>
      <c r="I48" s="647">
        <f t="shared" si="62"/>
        <v>23995</v>
      </c>
      <c r="J48" s="647">
        <f t="shared" si="62"/>
        <v>23995</v>
      </c>
      <c r="K48" s="647">
        <f t="shared" si="62"/>
        <v>0</v>
      </c>
      <c r="L48" s="751"/>
      <c r="M48" s="752"/>
      <c r="N48" s="753"/>
      <c r="O48" s="87"/>
      <c r="P48" s="779"/>
      <c r="Q48" s="647">
        <f t="shared" ref="Q48:W48" si="63">SUM(Q50:Q66)</f>
        <v>23995</v>
      </c>
      <c r="R48" s="647">
        <f t="shared" si="63"/>
        <v>0</v>
      </c>
      <c r="S48" s="647">
        <f t="shared" si="63"/>
        <v>0</v>
      </c>
      <c r="T48" s="647">
        <f t="shared" si="63"/>
        <v>0</v>
      </c>
      <c r="U48" s="647">
        <f t="shared" si="63"/>
        <v>23995</v>
      </c>
      <c r="V48" s="647">
        <f t="shared" si="63"/>
        <v>23995</v>
      </c>
      <c r="W48" s="780">
        <f t="shared" si="63"/>
        <v>0</v>
      </c>
      <c r="X48" s="781"/>
      <c r="Y48" s="782"/>
      <c r="Z48" s="753"/>
      <c r="AA48" s="87"/>
      <c r="AB48" s="124"/>
      <c r="AC48" s="254">
        <f t="shared" ref="AC48:AI48" si="64">SUM(AC50:AC66)</f>
        <v>0</v>
      </c>
      <c r="AD48" s="254">
        <f t="shared" si="64"/>
        <v>0</v>
      </c>
      <c r="AE48" s="254">
        <f t="shared" si="64"/>
        <v>0</v>
      </c>
      <c r="AF48" s="254">
        <f t="shared" si="64"/>
        <v>0</v>
      </c>
      <c r="AG48" s="254">
        <f t="shared" si="64"/>
        <v>0</v>
      </c>
      <c r="AH48" s="254">
        <f t="shared" si="64"/>
        <v>0</v>
      </c>
      <c r="AI48" s="255">
        <f t="shared" si="64"/>
        <v>0</v>
      </c>
      <c r="AJ48" s="256"/>
      <c r="AK48" s="257"/>
      <c r="AL48" s="258"/>
      <c r="AM48" s="87"/>
      <c r="AN48" s="124"/>
      <c r="AO48" s="23">
        <f t="shared" ref="AO48:AU48" si="65">SUM(AO50:AO66)</f>
        <v>0</v>
      </c>
      <c r="AP48" s="23">
        <f t="shared" si="65"/>
        <v>0</v>
      </c>
      <c r="AQ48" s="23">
        <f t="shared" si="65"/>
        <v>0</v>
      </c>
      <c r="AR48" s="23">
        <f t="shared" si="65"/>
        <v>0</v>
      </c>
      <c r="AS48" s="23">
        <f t="shared" si="65"/>
        <v>0</v>
      </c>
      <c r="AT48" s="23">
        <f t="shared" si="65"/>
        <v>0</v>
      </c>
      <c r="AU48" s="92">
        <f t="shared" si="65"/>
        <v>0</v>
      </c>
      <c r="AV48" s="112"/>
      <c r="AW48" s="113"/>
      <c r="AX48" s="119"/>
      <c r="AY48" s="87"/>
      <c r="AZ48" s="124"/>
      <c r="BA48" s="23">
        <f t="shared" ref="BA48:BG48" si="66">SUM(BA50:BA66)</f>
        <v>0</v>
      </c>
      <c r="BB48" s="23">
        <f t="shared" si="66"/>
        <v>0</v>
      </c>
      <c r="BC48" s="23">
        <f t="shared" si="66"/>
        <v>0</v>
      </c>
      <c r="BD48" s="23">
        <f t="shared" si="66"/>
        <v>0</v>
      </c>
      <c r="BE48" s="23">
        <f t="shared" si="66"/>
        <v>0</v>
      </c>
      <c r="BF48" s="23">
        <f t="shared" si="66"/>
        <v>0</v>
      </c>
      <c r="BG48" s="92">
        <f t="shared" si="66"/>
        <v>0</v>
      </c>
      <c r="BH48" s="112"/>
      <c r="BI48" s="113"/>
      <c r="BJ48" s="119"/>
      <c r="BK48" s="87"/>
      <c r="BL48" s="124"/>
      <c r="BM48" s="23">
        <f t="shared" ref="BM48:BS48" si="67">SUM(BM50:BM66)</f>
        <v>0</v>
      </c>
      <c r="BN48" s="23">
        <f t="shared" si="67"/>
        <v>0</v>
      </c>
      <c r="BO48" s="23">
        <f t="shared" si="67"/>
        <v>0</v>
      </c>
      <c r="BP48" s="23">
        <f t="shared" si="67"/>
        <v>0</v>
      </c>
      <c r="BQ48" s="23">
        <f t="shared" si="67"/>
        <v>0</v>
      </c>
      <c r="BR48" s="23">
        <f t="shared" si="67"/>
        <v>0</v>
      </c>
      <c r="BS48" s="92">
        <f t="shared" si="67"/>
        <v>0</v>
      </c>
      <c r="BT48" s="112"/>
      <c r="BU48" s="113"/>
      <c r="BV48" s="119"/>
      <c r="BW48" s="87"/>
      <c r="BX48" s="124"/>
      <c r="BY48" s="23">
        <f t="shared" ref="BY48:CE48" si="68">SUM(BY50:BY66)</f>
        <v>0</v>
      </c>
      <c r="BZ48" s="23">
        <f t="shared" si="68"/>
        <v>0</v>
      </c>
      <c r="CA48" s="23">
        <f t="shared" si="68"/>
        <v>0</v>
      </c>
      <c r="CB48" s="23">
        <f t="shared" si="68"/>
        <v>0</v>
      </c>
      <c r="CC48" s="23">
        <f t="shared" si="68"/>
        <v>0</v>
      </c>
      <c r="CD48" s="23">
        <f t="shared" si="68"/>
        <v>0</v>
      </c>
      <c r="CE48" s="92">
        <f t="shared" si="68"/>
        <v>0</v>
      </c>
      <c r="CF48" s="112"/>
      <c r="CG48" s="113"/>
      <c r="CH48" s="119"/>
      <c r="CI48" s="87"/>
      <c r="CJ48" s="124"/>
      <c r="CK48" s="23">
        <f t="shared" ref="CK48:CQ48" si="69">SUM(CK50:CK66)</f>
        <v>0</v>
      </c>
      <c r="CL48" s="23">
        <f t="shared" si="69"/>
        <v>0</v>
      </c>
      <c r="CM48" s="23">
        <f t="shared" si="69"/>
        <v>0</v>
      </c>
      <c r="CN48" s="23">
        <f t="shared" si="69"/>
        <v>0</v>
      </c>
      <c r="CO48" s="23">
        <f t="shared" si="69"/>
        <v>0</v>
      </c>
      <c r="CP48" s="23">
        <f t="shared" si="69"/>
        <v>0</v>
      </c>
      <c r="CQ48" s="92">
        <f t="shared" si="69"/>
        <v>0</v>
      </c>
      <c r="CR48" s="112"/>
      <c r="CS48" s="113"/>
      <c r="CT48" s="119"/>
      <c r="CU48" s="87"/>
      <c r="CV48" s="124"/>
      <c r="CW48" s="23">
        <f t="shared" ref="CW48:DC48" si="70">SUM(CW50:CW66)</f>
        <v>0</v>
      </c>
      <c r="CX48" s="23">
        <f t="shared" si="70"/>
        <v>0</v>
      </c>
      <c r="CY48" s="23">
        <f t="shared" si="70"/>
        <v>0</v>
      </c>
      <c r="CZ48" s="23">
        <f t="shared" si="70"/>
        <v>0</v>
      </c>
      <c r="DA48" s="23">
        <f t="shared" si="70"/>
        <v>0</v>
      </c>
      <c r="DB48" s="23">
        <f t="shared" si="70"/>
        <v>0</v>
      </c>
      <c r="DC48" s="92">
        <f t="shared" si="70"/>
        <v>0</v>
      </c>
      <c r="DD48" s="112"/>
      <c r="DE48" s="113"/>
      <c r="DF48" s="119"/>
      <c r="DG48" s="87"/>
      <c r="DH48" s="124"/>
      <c r="DI48" s="23">
        <f t="shared" ref="DI48:DO48" si="71">SUM(DI50:DI66)</f>
        <v>0</v>
      </c>
      <c r="DJ48" s="23">
        <f t="shared" si="71"/>
        <v>0</v>
      </c>
      <c r="DK48" s="23">
        <f t="shared" si="71"/>
        <v>0</v>
      </c>
      <c r="DL48" s="23">
        <f t="shared" si="71"/>
        <v>0</v>
      </c>
      <c r="DM48" s="23">
        <f t="shared" si="71"/>
        <v>0</v>
      </c>
      <c r="DN48" s="23">
        <f t="shared" si="71"/>
        <v>0</v>
      </c>
      <c r="DO48" s="92">
        <f t="shared" si="71"/>
        <v>0</v>
      </c>
      <c r="DP48" s="112"/>
      <c r="DQ48" s="113"/>
      <c r="DR48" s="119"/>
      <c r="DS48" s="87"/>
      <c r="DT48" s="87"/>
    </row>
    <row r="49" spans="1:125" ht="15" customHeight="1" thickBot="1" x14ac:dyDescent="0.3">
      <c r="A49" s="1343" t="s">
        <v>267</v>
      </c>
      <c r="B49" s="1344"/>
      <c r="C49" s="1344"/>
      <c r="D49" s="1344"/>
      <c r="E49" s="1344"/>
      <c r="F49" s="1344"/>
      <c r="G49" s="1344"/>
      <c r="H49" s="1344"/>
      <c r="I49" s="1344"/>
      <c r="J49" s="1344"/>
      <c r="K49" s="1344"/>
      <c r="L49" s="1344"/>
      <c r="M49" s="1344"/>
      <c r="N49" s="1345"/>
      <c r="O49" s="12"/>
      <c r="P49" s="1515" t="s">
        <v>267</v>
      </c>
      <c r="Q49" s="1516"/>
      <c r="R49" s="1516"/>
      <c r="S49" s="1516"/>
      <c r="T49" s="1516"/>
      <c r="U49" s="1516"/>
      <c r="V49" s="1516"/>
      <c r="W49" s="1516"/>
      <c r="X49" s="1516"/>
      <c r="Y49" s="1517"/>
      <c r="Z49" s="1518"/>
      <c r="AA49" s="12"/>
      <c r="AB49" s="1453" t="s">
        <v>267</v>
      </c>
      <c r="AC49" s="1454"/>
      <c r="AD49" s="1454"/>
      <c r="AE49" s="1454"/>
      <c r="AF49" s="1454"/>
      <c r="AG49" s="1454"/>
      <c r="AH49" s="1454"/>
      <c r="AI49" s="1454"/>
      <c r="AJ49" s="1454"/>
      <c r="AK49" s="1455"/>
      <c r="AL49" s="1456"/>
      <c r="AM49" s="12"/>
      <c r="AN49" s="1453" t="s">
        <v>267</v>
      </c>
      <c r="AO49" s="1454"/>
      <c r="AP49" s="1454"/>
      <c r="AQ49" s="1454"/>
      <c r="AR49" s="1454"/>
      <c r="AS49" s="1454"/>
      <c r="AT49" s="1454"/>
      <c r="AU49" s="1454"/>
      <c r="AV49" s="1454"/>
      <c r="AW49" s="1455"/>
      <c r="AX49" s="1456"/>
      <c r="AY49" s="12"/>
      <c r="AZ49" s="1453" t="s">
        <v>267</v>
      </c>
      <c r="BA49" s="1454"/>
      <c r="BB49" s="1454"/>
      <c r="BC49" s="1454"/>
      <c r="BD49" s="1454"/>
      <c r="BE49" s="1454"/>
      <c r="BF49" s="1454"/>
      <c r="BG49" s="1454"/>
      <c r="BH49" s="1454"/>
      <c r="BI49" s="1455"/>
      <c r="BJ49" s="1456"/>
      <c r="BK49" s="12"/>
      <c r="BL49" s="1453" t="s">
        <v>267</v>
      </c>
      <c r="BM49" s="1454"/>
      <c r="BN49" s="1454"/>
      <c r="BO49" s="1454"/>
      <c r="BP49" s="1454"/>
      <c r="BQ49" s="1454"/>
      <c r="BR49" s="1454"/>
      <c r="BS49" s="1454"/>
      <c r="BT49" s="1454"/>
      <c r="BU49" s="1455"/>
      <c r="BV49" s="1456"/>
      <c r="BW49" s="12"/>
      <c r="BX49" s="1453" t="s">
        <v>267</v>
      </c>
      <c r="BY49" s="1454"/>
      <c r="BZ49" s="1454"/>
      <c r="CA49" s="1454"/>
      <c r="CB49" s="1454"/>
      <c r="CC49" s="1454"/>
      <c r="CD49" s="1454"/>
      <c r="CE49" s="1454"/>
      <c r="CF49" s="1454"/>
      <c r="CG49" s="1455"/>
      <c r="CH49" s="1456"/>
      <c r="CI49" s="12"/>
      <c r="CJ49" s="1453" t="s">
        <v>267</v>
      </c>
      <c r="CK49" s="1454"/>
      <c r="CL49" s="1454"/>
      <c r="CM49" s="1454"/>
      <c r="CN49" s="1454"/>
      <c r="CO49" s="1454"/>
      <c r="CP49" s="1454"/>
      <c r="CQ49" s="1454"/>
      <c r="CR49" s="1454"/>
      <c r="CS49" s="1455"/>
      <c r="CT49" s="1456"/>
      <c r="CU49" s="12"/>
      <c r="CV49" s="1453" t="s">
        <v>267</v>
      </c>
      <c r="CW49" s="1454"/>
      <c r="CX49" s="1454"/>
      <c r="CY49" s="1454"/>
      <c r="CZ49" s="1454"/>
      <c r="DA49" s="1454"/>
      <c r="DB49" s="1454"/>
      <c r="DC49" s="1454"/>
      <c r="DD49" s="1454"/>
      <c r="DE49" s="1455"/>
      <c r="DF49" s="1456"/>
      <c r="DG49" s="12"/>
      <c r="DH49" s="1453" t="s">
        <v>267</v>
      </c>
      <c r="DI49" s="1454"/>
      <c r="DJ49" s="1454"/>
      <c r="DK49" s="1454"/>
      <c r="DL49" s="1454"/>
      <c r="DM49" s="1454"/>
      <c r="DN49" s="1454"/>
      <c r="DO49" s="1454"/>
      <c r="DP49" s="1454"/>
      <c r="DQ49" s="1455"/>
      <c r="DR49" s="1456"/>
      <c r="DS49" s="12"/>
      <c r="DT49" s="12"/>
    </row>
    <row r="50" spans="1:125" ht="57" customHeight="1" x14ac:dyDescent="0.25">
      <c r="A50" s="729" t="s">
        <v>369</v>
      </c>
      <c r="B50" s="730"/>
      <c r="C50" s="730"/>
      <c r="D50" s="731"/>
      <c r="E50" s="732">
        <f t="shared" ref="E50:K53" si="72">Q50+AC50+AO50+BA50+BM50+BY50+CK50+CW50+DI50</f>
        <v>0</v>
      </c>
      <c r="F50" s="732">
        <f t="shared" si="72"/>
        <v>0</v>
      </c>
      <c r="G50" s="732">
        <f t="shared" si="72"/>
        <v>0</v>
      </c>
      <c r="H50" s="732">
        <f t="shared" si="72"/>
        <v>0</v>
      </c>
      <c r="I50" s="732">
        <f t="shared" si="72"/>
        <v>0</v>
      </c>
      <c r="J50" s="732">
        <f t="shared" si="72"/>
        <v>0</v>
      </c>
      <c r="K50" s="733">
        <f t="shared" si="72"/>
        <v>0</v>
      </c>
      <c r="L50" s="734">
        <f>X50+AJ50+AV50+BH50+BT50+CF50+CR50+DD50+DP50</f>
        <v>0</v>
      </c>
      <c r="M50" s="735">
        <f t="shared" ref="M50:N53" si="73">Y50+AK50+AW50+BI50+BU50+CG50+CS50+DE50+DQ50</f>
        <v>0</v>
      </c>
      <c r="N50" s="736">
        <f>Z50+AL50+AX50+BJ50+BV50+CH50+CT50+DF50+DR50</f>
        <v>0</v>
      </c>
      <c r="O50" s="15"/>
      <c r="P50" s="766"/>
      <c r="Q50" s="697">
        <f>V50+W50</f>
        <v>0</v>
      </c>
      <c r="R50" s="769"/>
      <c r="S50" s="769"/>
      <c r="T50" s="769"/>
      <c r="U50" s="769"/>
      <c r="V50" s="697">
        <f>R50+S50+T50+U50</f>
        <v>0</v>
      </c>
      <c r="W50" s="771"/>
      <c r="X50" s="713"/>
      <c r="Y50" s="713"/>
      <c r="Z50" s="714"/>
      <c r="AA50" s="15"/>
      <c r="AB50" s="436"/>
      <c r="AC50" s="252">
        <f>AH50+AI50</f>
        <v>0</v>
      </c>
      <c r="AD50" s="450"/>
      <c r="AE50" s="450"/>
      <c r="AF50" s="450"/>
      <c r="AG50" s="450"/>
      <c r="AH50" s="252">
        <f>AD50+AE50+AF50+AG50</f>
        <v>0</v>
      </c>
      <c r="AI50" s="451"/>
      <c r="AJ50" s="447"/>
      <c r="AK50" s="455"/>
      <c r="AL50" s="449"/>
      <c r="AM50" s="15"/>
      <c r="AN50" s="436"/>
      <c r="AO50" s="56">
        <f>AT50+AU50</f>
        <v>0</v>
      </c>
      <c r="AP50" s="184"/>
      <c r="AQ50" s="184"/>
      <c r="AR50" s="184"/>
      <c r="AS50" s="184"/>
      <c r="AT50" s="56">
        <f>AP50+AQ50+AR50+AS50</f>
        <v>0</v>
      </c>
      <c r="AU50" s="438"/>
      <c r="AV50" s="428"/>
      <c r="AW50" s="429"/>
      <c r="AX50" s="183"/>
      <c r="AY50" s="15"/>
      <c r="AZ50" s="436"/>
      <c r="BA50" s="56">
        <f>BF50+BG50</f>
        <v>0</v>
      </c>
      <c r="BB50" s="184"/>
      <c r="BC50" s="184"/>
      <c r="BD50" s="184"/>
      <c r="BE50" s="184"/>
      <c r="BF50" s="56">
        <f>BB50+BC50+BD50+BE50</f>
        <v>0</v>
      </c>
      <c r="BG50" s="438"/>
      <c r="BH50" s="428"/>
      <c r="BI50" s="429"/>
      <c r="BJ50" s="183"/>
      <c r="BK50" s="15"/>
      <c r="BL50" s="436"/>
      <c r="BM50" s="56">
        <f>BR50+BS50</f>
        <v>0</v>
      </c>
      <c r="BN50" s="184"/>
      <c r="BO50" s="184"/>
      <c r="BP50" s="184"/>
      <c r="BQ50" s="184"/>
      <c r="BR50" s="56">
        <f>BN50+BO50+BP50+BQ50</f>
        <v>0</v>
      </c>
      <c r="BS50" s="438"/>
      <c r="BT50" s="428"/>
      <c r="BU50" s="429"/>
      <c r="BV50" s="183"/>
      <c r="BW50" s="15"/>
      <c r="BX50" s="436"/>
      <c r="BY50" s="56">
        <f>CD50+CE50</f>
        <v>0</v>
      </c>
      <c r="BZ50" s="184"/>
      <c r="CA50" s="184"/>
      <c r="CB50" s="184"/>
      <c r="CC50" s="184"/>
      <c r="CD50" s="56">
        <f>BZ50+CA50+CB50+CC50</f>
        <v>0</v>
      </c>
      <c r="CE50" s="438"/>
      <c r="CF50" s="428"/>
      <c r="CG50" s="429"/>
      <c r="CH50" s="183"/>
      <c r="CI50" s="15"/>
      <c r="CJ50" s="436"/>
      <c r="CK50" s="56">
        <f>CP50+CQ50</f>
        <v>0</v>
      </c>
      <c r="CL50" s="184"/>
      <c r="CM50" s="184"/>
      <c r="CN50" s="184"/>
      <c r="CO50" s="184"/>
      <c r="CP50" s="56">
        <f>CL50+CM50+CN50+CO50</f>
        <v>0</v>
      </c>
      <c r="CQ50" s="438"/>
      <c r="CR50" s="428"/>
      <c r="CS50" s="429"/>
      <c r="CT50" s="183"/>
      <c r="CU50" s="15"/>
      <c r="CV50" s="436"/>
      <c r="CW50" s="56">
        <f>DB50+DC50</f>
        <v>0</v>
      </c>
      <c r="CX50" s="184"/>
      <c r="CY50" s="184"/>
      <c r="CZ50" s="184"/>
      <c r="DA50" s="184"/>
      <c r="DB50" s="56">
        <f>CX50+CY50+CZ50+DA50</f>
        <v>0</v>
      </c>
      <c r="DC50" s="438"/>
      <c r="DD50" s="428"/>
      <c r="DE50" s="429"/>
      <c r="DF50" s="183"/>
      <c r="DG50" s="15"/>
      <c r="DH50" s="436"/>
      <c r="DI50" s="56">
        <f>DN50+DO50</f>
        <v>0</v>
      </c>
      <c r="DJ50" s="184"/>
      <c r="DK50" s="184"/>
      <c r="DL50" s="184"/>
      <c r="DM50" s="184"/>
      <c r="DN50" s="56">
        <f>DJ50+DK50+DL50+DM50</f>
        <v>0</v>
      </c>
      <c r="DO50" s="438"/>
      <c r="DP50" s="428"/>
      <c r="DQ50" s="429"/>
      <c r="DR50" s="183"/>
      <c r="DS50" s="15"/>
      <c r="DT50" s="15"/>
    </row>
    <row r="51" spans="1:125" ht="60.75" customHeight="1" x14ac:dyDescent="0.25">
      <c r="A51" s="693" t="s">
        <v>370</v>
      </c>
      <c r="B51" s="737"/>
      <c r="C51" s="737"/>
      <c r="D51" s="738"/>
      <c r="E51" s="697">
        <f t="shared" si="72"/>
        <v>0</v>
      </c>
      <c r="F51" s="697">
        <f t="shared" si="72"/>
        <v>0</v>
      </c>
      <c r="G51" s="697">
        <f t="shared" si="72"/>
        <v>0</v>
      </c>
      <c r="H51" s="697">
        <f t="shared" si="72"/>
        <v>0</v>
      </c>
      <c r="I51" s="697">
        <f t="shared" si="72"/>
        <v>0</v>
      </c>
      <c r="J51" s="697">
        <f t="shared" si="72"/>
        <v>0</v>
      </c>
      <c r="K51" s="698">
        <f t="shared" si="72"/>
        <v>0</v>
      </c>
      <c r="L51" s="699">
        <f>X51+AJ51+AV51+BH51+BT51+CF51+CR51+DD51+DP51</f>
        <v>0</v>
      </c>
      <c r="M51" s="700">
        <f t="shared" si="73"/>
        <v>0</v>
      </c>
      <c r="N51" s="701">
        <f>Z51+AL51+AX51+BJ51+BV51+CH51+CT51+DF51+DR51</f>
        <v>0</v>
      </c>
      <c r="O51" s="15"/>
      <c r="P51" s="766"/>
      <c r="Q51" s="697">
        <f>V51+W51</f>
        <v>0</v>
      </c>
      <c r="R51" s="769"/>
      <c r="S51" s="769"/>
      <c r="T51" s="769"/>
      <c r="U51" s="769"/>
      <c r="V51" s="697">
        <f>R51+S51+T51+U51</f>
        <v>0</v>
      </c>
      <c r="W51" s="771"/>
      <c r="X51" s="713"/>
      <c r="Y51" s="713"/>
      <c r="Z51" s="714"/>
      <c r="AA51" s="15"/>
      <c r="AB51" s="436"/>
      <c r="AC51" s="252">
        <f>AH51+AI51</f>
        <v>0</v>
      </c>
      <c r="AD51" s="450"/>
      <c r="AE51" s="450"/>
      <c r="AF51" s="450"/>
      <c r="AG51" s="450"/>
      <c r="AH51" s="252">
        <f>AD51+AE51+AF51+AG51</f>
        <v>0</v>
      </c>
      <c r="AI51" s="451"/>
      <c r="AJ51" s="447"/>
      <c r="AK51" s="455"/>
      <c r="AL51" s="449"/>
      <c r="AM51" s="15"/>
      <c r="AN51" s="436"/>
      <c r="AO51" s="56">
        <f>AT51+AU51</f>
        <v>0</v>
      </c>
      <c r="AP51" s="184"/>
      <c r="AQ51" s="184"/>
      <c r="AR51" s="184"/>
      <c r="AS51" s="184"/>
      <c r="AT51" s="56">
        <f>AP51+AQ51+AR51+AS51</f>
        <v>0</v>
      </c>
      <c r="AU51" s="438"/>
      <c r="AV51" s="428"/>
      <c r="AW51" s="429"/>
      <c r="AX51" s="183"/>
      <c r="AY51" s="15"/>
      <c r="AZ51" s="436"/>
      <c r="BA51" s="56">
        <f>BF51+BG51</f>
        <v>0</v>
      </c>
      <c r="BB51" s="184"/>
      <c r="BC51" s="184"/>
      <c r="BD51" s="184"/>
      <c r="BE51" s="184"/>
      <c r="BF51" s="56">
        <f>BB51+BC51+BD51+BE51</f>
        <v>0</v>
      </c>
      <c r="BG51" s="438"/>
      <c r="BH51" s="428"/>
      <c r="BI51" s="429"/>
      <c r="BJ51" s="183"/>
      <c r="BK51" s="15"/>
      <c r="BL51" s="436"/>
      <c r="BM51" s="56">
        <f>BR51+BS51</f>
        <v>0</v>
      </c>
      <c r="BN51" s="184"/>
      <c r="BO51" s="184"/>
      <c r="BP51" s="184"/>
      <c r="BQ51" s="184"/>
      <c r="BR51" s="56">
        <f>BN51+BO51+BP51+BQ51</f>
        <v>0</v>
      </c>
      <c r="BS51" s="438"/>
      <c r="BT51" s="428"/>
      <c r="BU51" s="429"/>
      <c r="BV51" s="183"/>
      <c r="BW51" s="15"/>
      <c r="BX51" s="436"/>
      <c r="BY51" s="56">
        <f>CD51+CE51</f>
        <v>0</v>
      </c>
      <c r="BZ51" s="184"/>
      <c r="CA51" s="184"/>
      <c r="CB51" s="184"/>
      <c r="CC51" s="184"/>
      <c r="CD51" s="56">
        <f>BZ51+CA51+CB51+CC51</f>
        <v>0</v>
      </c>
      <c r="CE51" s="438"/>
      <c r="CF51" s="428"/>
      <c r="CG51" s="429"/>
      <c r="CH51" s="183"/>
      <c r="CI51" s="15"/>
      <c r="CJ51" s="436"/>
      <c r="CK51" s="56">
        <f>CP51+CQ51</f>
        <v>0</v>
      </c>
      <c r="CL51" s="184"/>
      <c r="CM51" s="184"/>
      <c r="CN51" s="184"/>
      <c r="CO51" s="184"/>
      <c r="CP51" s="56">
        <f>CL51+CM51+CN51+CO51</f>
        <v>0</v>
      </c>
      <c r="CQ51" s="438"/>
      <c r="CR51" s="428"/>
      <c r="CS51" s="429"/>
      <c r="CT51" s="183"/>
      <c r="CU51" s="15"/>
      <c r="CV51" s="436"/>
      <c r="CW51" s="56">
        <f>DB51+DC51</f>
        <v>0</v>
      </c>
      <c r="CX51" s="184"/>
      <c r="CY51" s="184"/>
      <c r="CZ51" s="184"/>
      <c r="DA51" s="184"/>
      <c r="DB51" s="56">
        <f>CX51+CY51+CZ51+DA51</f>
        <v>0</v>
      </c>
      <c r="DC51" s="438"/>
      <c r="DD51" s="428"/>
      <c r="DE51" s="429"/>
      <c r="DF51" s="183"/>
      <c r="DG51" s="15"/>
      <c r="DH51" s="436"/>
      <c r="DI51" s="56">
        <f>DN51+DO51</f>
        <v>0</v>
      </c>
      <c r="DJ51" s="184"/>
      <c r="DK51" s="184"/>
      <c r="DL51" s="184"/>
      <c r="DM51" s="184"/>
      <c r="DN51" s="56">
        <f>DJ51+DK51+DL51+DM51</f>
        <v>0</v>
      </c>
      <c r="DO51" s="438"/>
      <c r="DP51" s="428"/>
      <c r="DQ51" s="429"/>
      <c r="DR51" s="183"/>
      <c r="DS51" s="15"/>
      <c r="DT51" s="15"/>
    </row>
    <row r="52" spans="1:125" ht="65.25" customHeight="1" x14ac:dyDescent="0.25">
      <c r="A52" s="693" t="s">
        <v>371</v>
      </c>
      <c r="B52" s="737"/>
      <c r="C52" s="737"/>
      <c r="D52" s="738"/>
      <c r="E52" s="697">
        <f t="shared" si="72"/>
        <v>0</v>
      </c>
      <c r="F52" s="697">
        <f t="shared" si="72"/>
        <v>0</v>
      </c>
      <c r="G52" s="697">
        <f t="shared" si="72"/>
        <v>0</v>
      </c>
      <c r="H52" s="697">
        <f t="shared" si="72"/>
        <v>0</v>
      </c>
      <c r="I52" s="697">
        <f t="shared" si="72"/>
        <v>0</v>
      </c>
      <c r="J52" s="697">
        <f t="shared" si="72"/>
        <v>0</v>
      </c>
      <c r="K52" s="698">
        <f t="shared" si="72"/>
        <v>0</v>
      </c>
      <c r="L52" s="699">
        <f>X52+AJ52+AV52+BH52+BT52+CF52+CR52+DD52+DP52</f>
        <v>0</v>
      </c>
      <c r="M52" s="700">
        <f t="shared" si="73"/>
        <v>0</v>
      </c>
      <c r="N52" s="701">
        <f>Z52+AL52+AX52+BJ52+BV52+CH52+CT52+DF52+DR52</f>
        <v>0</v>
      </c>
      <c r="O52" s="15"/>
      <c r="P52" s="766"/>
      <c r="Q52" s="697">
        <f>V52+W52</f>
        <v>0</v>
      </c>
      <c r="R52" s="769"/>
      <c r="S52" s="769"/>
      <c r="T52" s="769"/>
      <c r="U52" s="769"/>
      <c r="V52" s="697">
        <f>R52+S52+T52+U52</f>
        <v>0</v>
      </c>
      <c r="W52" s="771"/>
      <c r="X52" s="713"/>
      <c r="Y52" s="713"/>
      <c r="Z52" s="714"/>
      <c r="AA52" s="15"/>
      <c r="AB52" s="436"/>
      <c r="AC52" s="252">
        <f>AH52+AI52</f>
        <v>0</v>
      </c>
      <c r="AD52" s="450"/>
      <c r="AE52" s="450"/>
      <c r="AF52" s="450"/>
      <c r="AG52" s="450"/>
      <c r="AH52" s="252">
        <f>AD52+AE52+AF52+AG52</f>
        <v>0</v>
      </c>
      <c r="AI52" s="451"/>
      <c r="AJ52" s="447"/>
      <c r="AK52" s="455"/>
      <c r="AL52" s="449"/>
      <c r="AM52" s="15"/>
      <c r="AN52" s="436"/>
      <c r="AO52" s="56">
        <f>AT52+AU52</f>
        <v>0</v>
      </c>
      <c r="AP52" s="184"/>
      <c r="AQ52" s="184"/>
      <c r="AR52" s="184"/>
      <c r="AS52" s="184"/>
      <c r="AT52" s="56">
        <f>AP52+AQ52+AR52+AS52</f>
        <v>0</v>
      </c>
      <c r="AU52" s="438"/>
      <c r="AV52" s="428"/>
      <c r="AW52" s="429"/>
      <c r="AX52" s="183"/>
      <c r="AY52" s="15"/>
      <c r="AZ52" s="436"/>
      <c r="BA52" s="56">
        <f>BF52+BG52</f>
        <v>0</v>
      </c>
      <c r="BB52" s="184"/>
      <c r="BC52" s="184"/>
      <c r="BD52" s="184"/>
      <c r="BE52" s="184"/>
      <c r="BF52" s="56">
        <f>BB52+BC52+BD52+BE52</f>
        <v>0</v>
      </c>
      <c r="BG52" s="438"/>
      <c r="BH52" s="428"/>
      <c r="BI52" s="429"/>
      <c r="BJ52" s="183"/>
      <c r="BK52" s="15"/>
      <c r="BL52" s="436"/>
      <c r="BM52" s="56">
        <f>BR52+BS52</f>
        <v>0</v>
      </c>
      <c r="BN52" s="184"/>
      <c r="BO52" s="184"/>
      <c r="BP52" s="184"/>
      <c r="BQ52" s="184"/>
      <c r="BR52" s="56">
        <f>BN52+BO52+BP52+BQ52</f>
        <v>0</v>
      </c>
      <c r="BS52" s="438"/>
      <c r="BT52" s="428"/>
      <c r="BU52" s="429"/>
      <c r="BV52" s="183"/>
      <c r="BW52" s="15"/>
      <c r="BX52" s="436"/>
      <c r="BY52" s="56">
        <f>CD52+CE52</f>
        <v>0</v>
      </c>
      <c r="BZ52" s="184"/>
      <c r="CA52" s="184"/>
      <c r="CB52" s="184"/>
      <c r="CC52" s="184"/>
      <c r="CD52" s="56">
        <f>BZ52+CA52+CB52+CC52</f>
        <v>0</v>
      </c>
      <c r="CE52" s="438"/>
      <c r="CF52" s="428"/>
      <c r="CG52" s="429"/>
      <c r="CH52" s="183"/>
      <c r="CI52" s="15"/>
      <c r="CJ52" s="436"/>
      <c r="CK52" s="56">
        <f>CP52+CQ52</f>
        <v>0</v>
      </c>
      <c r="CL52" s="184"/>
      <c r="CM52" s="184"/>
      <c r="CN52" s="184"/>
      <c r="CO52" s="184"/>
      <c r="CP52" s="56">
        <f>CL52+CM52+CN52+CO52</f>
        <v>0</v>
      </c>
      <c r="CQ52" s="438"/>
      <c r="CR52" s="428"/>
      <c r="CS52" s="429"/>
      <c r="CT52" s="183"/>
      <c r="CU52" s="15"/>
      <c r="CV52" s="436"/>
      <c r="CW52" s="56">
        <f>DB52+DC52</f>
        <v>0</v>
      </c>
      <c r="CX52" s="184"/>
      <c r="CY52" s="184"/>
      <c r="CZ52" s="184"/>
      <c r="DA52" s="184"/>
      <c r="DB52" s="56">
        <f>CX52+CY52+CZ52+DA52</f>
        <v>0</v>
      </c>
      <c r="DC52" s="438"/>
      <c r="DD52" s="428"/>
      <c r="DE52" s="429"/>
      <c r="DF52" s="183"/>
      <c r="DG52" s="15"/>
      <c r="DH52" s="436"/>
      <c r="DI52" s="56">
        <f>DN52+DO52</f>
        <v>0</v>
      </c>
      <c r="DJ52" s="184"/>
      <c r="DK52" s="184"/>
      <c r="DL52" s="184"/>
      <c r="DM52" s="184"/>
      <c r="DN52" s="56">
        <f>DJ52+DK52+DL52+DM52</f>
        <v>0</v>
      </c>
      <c r="DO52" s="438"/>
      <c r="DP52" s="428"/>
      <c r="DQ52" s="429"/>
      <c r="DR52" s="183"/>
      <c r="DS52" s="15"/>
      <c r="DT52" s="15"/>
    </row>
    <row r="53" spans="1:125" ht="18.75" customHeight="1" x14ac:dyDescent="0.25">
      <c r="A53" s="1381" t="s">
        <v>372</v>
      </c>
      <c r="B53" s="1523"/>
      <c r="C53" s="1523"/>
      <c r="D53" s="1524"/>
      <c r="E53" s="1297">
        <f t="shared" si="72"/>
        <v>0</v>
      </c>
      <c r="F53" s="1297">
        <f t="shared" si="72"/>
        <v>0</v>
      </c>
      <c r="G53" s="1297">
        <f t="shared" si="72"/>
        <v>0</v>
      </c>
      <c r="H53" s="1297">
        <f t="shared" si="72"/>
        <v>0</v>
      </c>
      <c r="I53" s="1297">
        <f t="shared" si="72"/>
        <v>0</v>
      </c>
      <c r="J53" s="1297">
        <f t="shared" si="72"/>
        <v>0</v>
      </c>
      <c r="K53" s="1301">
        <f t="shared" si="72"/>
        <v>0</v>
      </c>
      <c r="L53" s="1371">
        <f>X53+AJ53+AV53+BH53+BT53+CF53+CR53+DD53+DP53</f>
        <v>0</v>
      </c>
      <c r="M53" s="1372">
        <f t="shared" si="73"/>
        <v>0</v>
      </c>
      <c r="N53" s="1385">
        <f t="shared" si="73"/>
        <v>0</v>
      </c>
      <c r="O53" s="55"/>
      <c r="P53" s="1469"/>
      <c r="Q53" s="1297">
        <f>V53+W53</f>
        <v>0</v>
      </c>
      <c r="R53" s="1503"/>
      <c r="S53" s="1503"/>
      <c r="T53" s="1503"/>
      <c r="U53" s="1503"/>
      <c r="V53" s="1297">
        <f>R53+S53+T53+U53</f>
        <v>0</v>
      </c>
      <c r="W53" s="1519"/>
      <c r="X53" s="1506"/>
      <c r="Y53" s="1506"/>
      <c r="Z53" s="1499"/>
      <c r="AA53" s="55"/>
      <c r="AB53" s="1412"/>
      <c r="AC53" s="1408">
        <f>AH53+AI53</f>
        <v>0</v>
      </c>
      <c r="AD53" s="1449"/>
      <c r="AE53" s="1449"/>
      <c r="AF53" s="1449"/>
      <c r="AG53" s="1449"/>
      <c r="AH53" s="1408">
        <f>AD53+AE53+AF53+AG53</f>
        <v>0</v>
      </c>
      <c r="AI53" s="1457"/>
      <c r="AJ53" s="1414"/>
      <c r="AK53" s="1415"/>
      <c r="AL53" s="1416"/>
      <c r="AM53" s="55"/>
      <c r="AN53" s="1412"/>
      <c r="AO53" s="1425">
        <f>AT53+AU53</f>
        <v>0</v>
      </c>
      <c r="AP53" s="1443"/>
      <c r="AQ53" s="1443"/>
      <c r="AR53" s="1443"/>
      <c r="AS53" s="1443"/>
      <c r="AT53" s="1425">
        <f>AP53+AQ53+AR53+AS53</f>
        <v>0</v>
      </c>
      <c r="AU53" s="1439"/>
      <c r="AV53" s="1413"/>
      <c r="AW53" s="1427"/>
      <c r="AX53" s="1429"/>
      <c r="AY53" s="55"/>
      <c r="AZ53" s="1412"/>
      <c r="BA53" s="1425">
        <f>BF53+BG53</f>
        <v>0</v>
      </c>
      <c r="BB53" s="1443"/>
      <c r="BC53" s="1443"/>
      <c r="BD53" s="1443"/>
      <c r="BE53" s="1443"/>
      <c r="BF53" s="1425">
        <f>BB53+BC53+BD53+BE53</f>
        <v>0</v>
      </c>
      <c r="BG53" s="1439"/>
      <c r="BH53" s="1413"/>
      <c r="BI53" s="1427"/>
      <c r="BJ53" s="1429"/>
      <c r="BK53" s="55"/>
      <c r="BL53" s="1412"/>
      <c r="BM53" s="1425">
        <f>BR53+BS53</f>
        <v>0</v>
      </c>
      <c r="BN53" s="1443"/>
      <c r="BO53" s="1443"/>
      <c r="BP53" s="1443"/>
      <c r="BQ53" s="1443"/>
      <c r="BR53" s="1425">
        <f>BN53+BO53+BP53+BQ53</f>
        <v>0</v>
      </c>
      <c r="BS53" s="1439"/>
      <c r="BT53" s="1413"/>
      <c r="BU53" s="1427"/>
      <c r="BV53" s="1429"/>
      <c r="BW53" s="55"/>
      <c r="BX53" s="1412"/>
      <c r="BY53" s="1425">
        <f>CD53+CE53</f>
        <v>0</v>
      </c>
      <c r="BZ53" s="1443"/>
      <c r="CA53" s="1443"/>
      <c r="CB53" s="1443"/>
      <c r="CC53" s="1443"/>
      <c r="CD53" s="1425">
        <f>BZ53+CA53+CB53+CC53</f>
        <v>0</v>
      </c>
      <c r="CE53" s="1439"/>
      <c r="CF53" s="1413"/>
      <c r="CG53" s="1427"/>
      <c r="CH53" s="1429"/>
      <c r="CI53" s="55"/>
      <c r="CJ53" s="1412"/>
      <c r="CK53" s="1425">
        <f>CP53+CQ53</f>
        <v>0</v>
      </c>
      <c r="CL53" s="1443"/>
      <c r="CM53" s="1443"/>
      <c r="CN53" s="1443"/>
      <c r="CO53" s="1443"/>
      <c r="CP53" s="1425">
        <f>CL53+CM53+CN53+CO53</f>
        <v>0</v>
      </c>
      <c r="CQ53" s="1439"/>
      <c r="CR53" s="1413"/>
      <c r="CS53" s="1427"/>
      <c r="CT53" s="1429"/>
      <c r="CU53" s="55"/>
      <c r="CV53" s="1412"/>
      <c r="CW53" s="1425">
        <f>DB53+DC53</f>
        <v>0</v>
      </c>
      <c r="CX53" s="1443"/>
      <c r="CY53" s="1443"/>
      <c r="CZ53" s="1443"/>
      <c r="DA53" s="1443"/>
      <c r="DB53" s="1425">
        <f>CX53+CY53+CZ53+DA53</f>
        <v>0</v>
      </c>
      <c r="DC53" s="1439"/>
      <c r="DD53" s="1413"/>
      <c r="DE53" s="1427"/>
      <c r="DF53" s="1429"/>
      <c r="DG53" s="55"/>
      <c r="DH53" s="1412"/>
      <c r="DI53" s="1425">
        <f>DN53+DO53</f>
        <v>0</v>
      </c>
      <c r="DJ53" s="1443"/>
      <c r="DK53" s="1443"/>
      <c r="DL53" s="1443"/>
      <c r="DM53" s="1443"/>
      <c r="DN53" s="1425">
        <f>DJ53+DK53+DL53+DM53</f>
        <v>0</v>
      </c>
      <c r="DO53" s="1439"/>
      <c r="DP53" s="1413"/>
      <c r="DQ53" s="1427"/>
      <c r="DR53" s="1429"/>
      <c r="DS53" s="55"/>
      <c r="DT53" s="55"/>
      <c r="DU53" s="5"/>
    </row>
    <row r="54" spans="1:125" ht="20.25" customHeight="1" x14ac:dyDescent="0.25">
      <c r="A54" s="1381"/>
      <c r="B54" s="1523"/>
      <c r="C54" s="1523"/>
      <c r="D54" s="1524"/>
      <c r="E54" s="1299"/>
      <c r="F54" s="1299"/>
      <c r="G54" s="1299"/>
      <c r="H54" s="1299"/>
      <c r="I54" s="1299"/>
      <c r="J54" s="1299"/>
      <c r="K54" s="1351"/>
      <c r="L54" s="1371"/>
      <c r="M54" s="1372"/>
      <c r="N54" s="1385"/>
      <c r="O54" s="55"/>
      <c r="P54" s="1469"/>
      <c r="Q54" s="1299"/>
      <c r="R54" s="1504"/>
      <c r="S54" s="1504"/>
      <c r="T54" s="1504"/>
      <c r="U54" s="1504"/>
      <c r="V54" s="1299"/>
      <c r="W54" s="1520"/>
      <c r="X54" s="1506"/>
      <c r="Y54" s="1506"/>
      <c r="Z54" s="1499"/>
      <c r="AA54" s="55"/>
      <c r="AB54" s="1412"/>
      <c r="AC54" s="1452"/>
      <c r="AD54" s="1450"/>
      <c r="AE54" s="1450"/>
      <c r="AF54" s="1450"/>
      <c r="AG54" s="1450"/>
      <c r="AH54" s="1452"/>
      <c r="AI54" s="1458"/>
      <c r="AJ54" s="1414"/>
      <c r="AK54" s="1415"/>
      <c r="AL54" s="1416"/>
      <c r="AM54" s="55"/>
      <c r="AN54" s="1412"/>
      <c r="AO54" s="1442"/>
      <c r="AP54" s="1444"/>
      <c r="AQ54" s="1444"/>
      <c r="AR54" s="1444"/>
      <c r="AS54" s="1444"/>
      <c r="AT54" s="1442"/>
      <c r="AU54" s="1440"/>
      <c r="AV54" s="1413"/>
      <c r="AW54" s="1427"/>
      <c r="AX54" s="1429"/>
      <c r="AY54" s="55"/>
      <c r="AZ54" s="1412"/>
      <c r="BA54" s="1442"/>
      <c r="BB54" s="1444"/>
      <c r="BC54" s="1444"/>
      <c r="BD54" s="1444"/>
      <c r="BE54" s="1444"/>
      <c r="BF54" s="1442"/>
      <c r="BG54" s="1440"/>
      <c r="BH54" s="1413"/>
      <c r="BI54" s="1427"/>
      <c r="BJ54" s="1429"/>
      <c r="BK54" s="55"/>
      <c r="BL54" s="1412"/>
      <c r="BM54" s="1442"/>
      <c r="BN54" s="1444"/>
      <c r="BO54" s="1444"/>
      <c r="BP54" s="1444"/>
      <c r="BQ54" s="1444"/>
      <c r="BR54" s="1442"/>
      <c r="BS54" s="1440"/>
      <c r="BT54" s="1413"/>
      <c r="BU54" s="1427"/>
      <c r="BV54" s="1429"/>
      <c r="BW54" s="55"/>
      <c r="BX54" s="1412"/>
      <c r="BY54" s="1442"/>
      <c r="BZ54" s="1444"/>
      <c r="CA54" s="1444"/>
      <c r="CB54" s="1444"/>
      <c r="CC54" s="1444"/>
      <c r="CD54" s="1442"/>
      <c r="CE54" s="1440"/>
      <c r="CF54" s="1413"/>
      <c r="CG54" s="1427"/>
      <c r="CH54" s="1429"/>
      <c r="CI54" s="55"/>
      <c r="CJ54" s="1412"/>
      <c r="CK54" s="1442"/>
      <c r="CL54" s="1444"/>
      <c r="CM54" s="1444"/>
      <c r="CN54" s="1444"/>
      <c r="CO54" s="1444"/>
      <c r="CP54" s="1442"/>
      <c r="CQ54" s="1440"/>
      <c r="CR54" s="1413"/>
      <c r="CS54" s="1427"/>
      <c r="CT54" s="1429"/>
      <c r="CU54" s="55"/>
      <c r="CV54" s="1412"/>
      <c r="CW54" s="1442"/>
      <c r="CX54" s="1444"/>
      <c r="CY54" s="1444"/>
      <c r="CZ54" s="1444"/>
      <c r="DA54" s="1444"/>
      <c r="DB54" s="1442"/>
      <c r="DC54" s="1440"/>
      <c r="DD54" s="1413"/>
      <c r="DE54" s="1427"/>
      <c r="DF54" s="1429"/>
      <c r="DG54" s="55"/>
      <c r="DH54" s="1412"/>
      <c r="DI54" s="1442"/>
      <c r="DJ54" s="1444"/>
      <c r="DK54" s="1444"/>
      <c r="DL54" s="1444"/>
      <c r="DM54" s="1444"/>
      <c r="DN54" s="1442"/>
      <c r="DO54" s="1440"/>
      <c r="DP54" s="1413"/>
      <c r="DQ54" s="1427"/>
      <c r="DR54" s="1429"/>
      <c r="DS54" s="55"/>
      <c r="DT54" s="55"/>
      <c r="DU54" s="5"/>
    </row>
    <row r="55" spans="1:125" ht="16.5" customHeight="1" x14ac:dyDescent="0.25">
      <c r="A55" s="1381"/>
      <c r="B55" s="1523"/>
      <c r="C55" s="1523"/>
      <c r="D55" s="1524"/>
      <c r="E55" s="1298"/>
      <c r="F55" s="1298"/>
      <c r="G55" s="1298"/>
      <c r="H55" s="1298"/>
      <c r="I55" s="1298"/>
      <c r="J55" s="1298"/>
      <c r="K55" s="1302"/>
      <c r="L55" s="1371"/>
      <c r="M55" s="1372"/>
      <c r="N55" s="1385"/>
      <c r="O55" s="55"/>
      <c r="P55" s="1469"/>
      <c r="Q55" s="1298"/>
      <c r="R55" s="1505"/>
      <c r="S55" s="1505"/>
      <c r="T55" s="1505"/>
      <c r="U55" s="1505"/>
      <c r="V55" s="1298"/>
      <c r="W55" s="1521"/>
      <c r="X55" s="1506"/>
      <c r="Y55" s="1506"/>
      <c r="Z55" s="1499"/>
      <c r="AA55" s="55"/>
      <c r="AB55" s="1412"/>
      <c r="AC55" s="1409"/>
      <c r="AD55" s="1451"/>
      <c r="AE55" s="1451"/>
      <c r="AF55" s="1451"/>
      <c r="AG55" s="1451"/>
      <c r="AH55" s="1409"/>
      <c r="AI55" s="1459"/>
      <c r="AJ55" s="1414"/>
      <c r="AK55" s="1415"/>
      <c r="AL55" s="1416"/>
      <c r="AM55" s="55"/>
      <c r="AN55" s="1412"/>
      <c r="AO55" s="1426"/>
      <c r="AP55" s="1445"/>
      <c r="AQ55" s="1445"/>
      <c r="AR55" s="1445"/>
      <c r="AS55" s="1445"/>
      <c r="AT55" s="1426"/>
      <c r="AU55" s="1441"/>
      <c r="AV55" s="1413"/>
      <c r="AW55" s="1427"/>
      <c r="AX55" s="1429"/>
      <c r="AY55" s="55"/>
      <c r="AZ55" s="1412"/>
      <c r="BA55" s="1426"/>
      <c r="BB55" s="1445"/>
      <c r="BC55" s="1445"/>
      <c r="BD55" s="1445"/>
      <c r="BE55" s="1445"/>
      <c r="BF55" s="1426"/>
      <c r="BG55" s="1441"/>
      <c r="BH55" s="1413"/>
      <c r="BI55" s="1427"/>
      <c r="BJ55" s="1429"/>
      <c r="BK55" s="55"/>
      <c r="BL55" s="1412"/>
      <c r="BM55" s="1426"/>
      <c r="BN55" s="1445"/>
      <c r="BO55" s="1445"/>
      <c r="BP55" s="1445"/>
      <c r="BQ55" s="1445"/>
      <c r="BR55" s="1426"/>
      <c r="BS55" s="1441"/>
      <c r="BT55" s="1413"/>
      <c r="BU55" s="1427"/>
      <c r="BV55" s="1429"/>
      <c r="BW55" s="55"/>
      <c r="BX55" s="1412"/>
      <c r="BY55" s="1426"/>
      <c r="BZ55" s="1445"/>
      <c r="CA55" s="1445"/>
      <c r="CB55" s="1445"/>
      <c r="CC55" s="1445"/>
      <c r="CD55" s="1426"/>
      <c r="CE55" s="1441"/>
      <c r="CF55" s="1413"/>
      <c r="CG55" s="1427"/>
      <c r="CH55" s="1429"/>
      <c r="CI55" s="55"/>
      <c r="CJ55" s="1412"/>
      <c r="CK55" s="1426"/>
      <c r="CL55" s="1445"/>
      <c r="CM55" s="1445"/>
      <c r="CN55" s="1445"/>
      <c r="CO55" s="1445"/>
      <c r="CP55" s="1426"/>
      <c r="CQ55" s="1441"/>
      <c r="CR55" s="1413"/>
      <c r="CS55" s="1427"/>
      <c r="CT55" s="1429"/>
      <c r="CU55" s="55"/>
      <c r="CV55" s="1412"/>
      <c r="CW55" s="1426"/>
      <c r="CX55" s="1445"/>
      <c r="CY55" s="1445"/>
      <c r="CZ55" s="1445"/>
      <c r="DA55" s="1445"/>
      <c r="DB55" s="1426"/>
      <c r="DC55" s="1441"/>
      <c r="DD55" s="1413"/>
      <c r="DE55" s="1427"/>
      <c r="DF55" s="1429"/>
      <c r="DG55" s="55"/>
      <c r="DH55" s="1412"/>
      <c r="DI55" s="1426"/>
      <c r="DJ55" s="1445"/>
      <c r="DK55" s="1445"/>
      <c r="DL55" s="1445"/>
      <c r="DM55" s="1445"/>
      <c r="DN55" s="1426"/>
      <c r="DO55" s="1441"/>
      <c r="DP55" s="1413"/>
      <c r="DQ55" s="1427"/>
      <c r="DR55" s="1429"/>
      <c r="DS55" s="55"/>
      <c r="DT55" s="55"/>
      <c r="DU55" s="5"/>
    </row>
    <row r="56" spans="1:125" ht="27" customHeight="1" x14ac:dyDescent="0.25">
      <c r="A56" s="1557" t="s">
        <v>558</v>
      </c>
      <c r="B56" s="1574" t="s">
        <v>457</v>
      </c>
      <c r="C56" s="1574" t="s">
        <v>466</v>
      </c>
      <c r="D56" s="1544" t="s">
        <v>459</v>
      </c>
      <c r="E56" s="1297">
        <f t="shared" ref="E56:K56" si="74">Q56+AC56+AO56+BA56+BM56+BY56+CK56+CW56+DI56</f>
        <v>23995</v>
      </c>
      <c r="F56" s="1297">
        <f t="shared" si="74"/>
        <v>0</v>
      </c>
      <c r="G56" s="1297">
        <f t="shared" si="74"/>
        <v>0</v>
      </c>
      <c r="H56" s="1297">
        <f t="shared" si="74"/>
        <v>0</v>
      </c>
      <c r="I56" s="1297">
        <f t="shared" si="74"/>
        <v>23995</v>
      </c>
      <c r="J56" s="1297">
        <f t="shared" si="74"/>
        <v>23995</v>
      </c>
      <c r="K56" s="1301">
        <f t="shared" si="74"/>
        <v>0</v>
      </c>
      <c r="L56" s="1576">
        <f>X56+AJ56+AV56+BH56+BT56+CF56+CR56+DD56+DP56</f>
        <v>1</v>
      </c>
      <c r="M56" s="1577">
        <f>Y56+AK56+AW56+BI56+BU56+CG56+CS56+DE56+DQ56</f>
        <v>1</v>
      </c>
      <c r="N56" s="1578">
        <f>Z56+AL56+AX56+BJ56+BV56+CH56+CT56+DF56+DR56</f>
        <v>1</v>
      </c>
      <c r="O56" s="15"/>
      <c r="P56" s="1498"/>
      <c r="Q56" s="1297">
        <f>V56+W56</f>
        <v>23995</v>
      </c>
      <c r="R56" s="1495"/>
      <c r="S56" s="1495"/>
      <c r="T56" s="1495"/>
      <c r="U56" s="1495">
        <v>23995</v>
      </c>
      <c r="V56" s="1297">
        <f>R56+S56+T56+U56</f>
        <v>23995</v>
      </c>
      <c r="W56" s="1493"/>
      <c r="X56" s="1506">
        <v>1</v>
      </c>
      <c r="Y56" s="1506">
        <v>1</v>
      </c>
      <c r="Z56" s="1499">
        <v>1</v>
      </c>
      <c r="AA56" s="15"/>
      <c r="AB56" s="1412"/>
      <c r="AC56" s="1408">
        <f>AH56+AI56</f>
        <v>0</v>
      </c>
      <c r="AD56" s="1410"/>
      <c r="AE56" s="1410"/>
      <c r="AF56" s="1410"/>
      <c r="AG56" s="1410"/>
      <c r="AH56" s="1408">
        <f>AD56+AE56+AF56+AG56</f>
        <v>0</v>
      </c>
      <c r="AI56" s="1417"/>
      <c r="AJ56" s="1414"/>
      <c r="AK56" s="1415"/>
      <c r="AL56" s="1416"/>
      <c r="AM56" s="15"/>
      <c r="AN56" s="1412"/>
      <c r="AO56" s="1425">
        <f>AT56+AU56</f>
        <v>0</v>
      </c>
      <c r="AP56" s="1421"/>
      <c r="AQ56" s="1421"/>
      <c r="AR56" s="1421"/>
      <c r="AS56" s="1421"/>
      <c r="AT56" s="1425">
        <f>AP56+AQ56+AR56+AS56</f>
        <v>0</v>
      </c>
      <c r="AU56" s="1462"/>
      <c r="AV56" s="1413"/>
      <c r="AW56" s="1427"/>
      <c r="AX56" s="1429"/>
      <c r="AY56" s="15"/>
      <c r="AZ56" s="1412"/>
      <c r="BA56" s="1425">
        <f>BF56+BG56</f>
        <v>0</v>
      </c>
      <c r="BB56" s="1421"/>
      <c r="BC56" s="1421"/>
      <c r="BD56" s="1421"/>
      <c r="BE56" s="1421"/>
      <c r="BF56" s="1425">
        <f>BB56+BC56+BD56+BE56</f>
        <v>0</v>
      </c>
      <c r="BG56" s="1462"/>
      <c r="BH56" s="1413"/>
      <c r="BI56" s="1427"/>
      <c r="BJ56" s="1429"/>
      <c r="BK56" s="15"/>
      <c r="BL56" s="1412"/>
      <c r="BM56" s="1425">
        <f>BR56+BS56</f>
        <v>0</v>
      </c>
      <c r="BN56" s="1421"/>
      <c r="BO56" s="1421"/>
      <c r="BP56" s="1421"/>
      <c r="BQ56" s="1421"/>
      <c r="BR56" s="1425">
        <f>BN56+BO56+BP56+BQ56</f>
        <v>0</v>
      </c>
      <c r="BS56" s="1462"/>
      <c r="BT56" s="1413"/>
      <c r="BU56" s="1427"/>
      <c r="BV56" s="1429"/>
      <c r="BW56" s="15"/>
      <c r="BX56" s="1412"/>
      <c r="BY56" s="1425">
        <f>CD56+CE56</f>
        <v>0</v>
      </c>
      <c r="BZ56" s="1421"/>
      <c r="CA56" s="1421"/>
      <c r="CB56" s="1421"/>
      <c r="CC56" s="1421"/>
      <c r="CD56" s="1425">
        <f>BZ56+CA56+CB56+CC56</f>
        <v>0</v>
      </c>
      <c r="CE56" s="1462"/>
      <c r="CF56" s="1413"/>
      <c r="CG56" s="1427"/>
      <c r="CH56" s="1429"/>
      <c r="CI56" s="15"/>
      <c r="CJ56" s="1412"/>
      <c r="CK56" s="1425">
        <f>CP56+CQ56</f>
        <v>0</v>
      </c>
      <c r="CL56" s="1421"/>
      <c r="CM56" s="1421"/>
      <c r="CN56" s="1421"/>
      <c r="CO56" s="1421"/>
      <c r="CP56" s="1425">
        <f>CL56+CM56+CN56+CO56</f>
        <v>0</v>
      </c>
      <c r="CQ56" s="1462"/>
      <c r="CR56" s="1413"/>
      <c r="CS56" s="1427"/>
      <c r="CT56" s="1429"/>
      <c r="CU56" s="15"/>
      <c r="CV56" s="1412"/>
      <c r="CW56" s="1425">
        <f>DB56+DC56</f>
        <v>0</v>
      </c>
      <c r="CX56" s="1421"/>
      <c r="CY56" s="1421"/>
      <c r="CZ56" s="1421"/>
      <c r="DA56" s="1421"/>
      <c r="DB56" s="1425">
        <f>CX56+CY56+CZ56+DA56</f>
        <v>0</v>
      </c>
      <c r="DC56" s="1462"/>
      <c r="DD56" s="1413"/>
      <c r="DE56" s="1427"/>
      <c r="DF56" s="1429"/>
      <c r="DG56" s="15"/>
      <c r="DH56" s="1412"/>
      <c r="DI56" s="1425">
        <f>DN56+DO56</f>
        <v>0</v>
      </c>
      <c r="DJ56" s="1421"/>
      <c r="DK56" s="1421"/>
      <c r="DL56" s="1421"/>
      <c r="DM56" s="1421"/>
      <c r="DN56" s="1425">
        <f>DJ56+DK56+DL56+DM56</f>
        <v>0</v>
      </c>
      <c r="DO56" s="1462"/>
      <c r="DP56" s="1413"/>
      <c r="DQ56" s="1427"/>
      <c r="DR56" s="1429"/>
      <c r="DS56" s="15"/>
      <c r="DT56" s="15"/>
    </row>
    <row r="57" spans="1:125" ht="37.5" customHeight="1" x14ac:dyDescent="0.25">
      <c r="A57" s="1557"/>
      <c r="B57" s="1120"/>
      <c r="C57" s="1120"/>
      <c r="D57" s="1532"/>
      <c r="E57" s="1496"/>
      <c r="F57" s="1298"/>
      <c r="G57" s="1298"/>
      <c r="H57" s="1298"/>
      <c r="I57" s="1298"/>
      <c r="J57" s="1298"/>
      <c r="K57" s="1302"/>
      <c r="L57" s="1576"/>
      <c r="M57" s="1577"/>
      <c r="N57" s="1578"/>
      <c r="O57" s="15"/>
      <c r="P57" s="1469"/>
      <c r="Q57" s="1298"/>
      <c r="R57" s="1496"/>
      <c r="S57" s="1496"/>
      <c r="T57" s="1496"/>
      <c r="U57" s="1496"/>
      <c r="V57" s="1298"/>
      <c r="W57" s="1494"/>
      <c r="X57" s="1506"/>
      <c r="Y57" s="1506"/>
      <c r="Z57" s="1499"/>
      <c r="AA57" s="15"/>
      <c r="AB57" s="1412"/>
      <c r="AC57" s="1409"/>
      <c r="AD57" s="1411"/>
      <c r="AE57" s="1411"/>
      <c r="AF57" s="1411"/>
      <c r="AG57" s="1411"/>
      <c r="AH57" s="1409"/>
      <c r="AI57" s="1418"/>
      <c r="AJ57" s="1414"/>
      <c r="AK57" s="1415"/>
      <c r="AL57" s="1416"/>
      <c r="AM57" s="15"/>
      <c r="AN57" s="1412"/>
      <c r="AO57" s="1426"/>
      <c r="AP57" s="1422"/>
      <c r="AQ57" s="1422"/>
      <c r="AR57" s="1422"/>
      <c r="AS57" s="1422"/>
      <c r="AT57" s="1426"/>
      <c r="AU57" s="1463"/>
      <c r="AV57" s="1413"/>
      <c r="AW57" s="1427"/>
      <c r="AX57" s="1429"/>
      <c r="AY57" s="15"/>
      <c r="AZ57" s="1412"/>
      <c r="BA57" s="1426"/>
      <c r="BB57" s="1422"/>
      <c r="BC57" s="1422"/>
      <c r="BD57" s="1422"/>
      <c r="BE57" s="1422"/>
      <c r="BF57" s="1426"/>
      <c r="BG57" s="1463"/>
      <c r="BH57" s="1413"/>
      <c r="BI57" s="1427"/>
      <c r="BJ57" s="1429"/>
      <c r="BK57" s="15"/>
      <c r="BL57" s="1412"/>
      <c r="BM57" s="1426"/>
      <c r="BN57" s="1422"/>
      <c r="BO57" s="1422"/>
      <c r="BP57" s="1422"/>
      <c r="BQ57" s="1422"/>
      <c r="BR57" s="1426"/>
      <c r="BS57" s="1463"/>
      <c r="BT57" s="1413"/>
      <c r="BU57" s="1427"/>
      <c r="BV57" s="1429"/>
      <c r="BW57" s="15"/>
      <c r="BX57" s="1412"/>
      <c r="BY57" s="1426"/>
      <c r="BZ57" s="1422"/>
      <c r="CA57" s="1422"/>
      <c r="CB57" s="1422"/>
      <c r="CC57" s="1422"/>
      <c r="CD57" s="1426"/>
      <c r="CE57" s="1463"/>
      <c r="CF57" s="1413"/>
      <c r="CG57" s="1427"/>
      <c r="CH57" s="1429"/>
      <c r="CI57" s="15"/>
      <c r="CJ57" s="1412"/>
      <c r="CK57" s="1426"/>
      <c r="CL57" s="1422"/>
      <c r="CM57" s="1422"/>
      <c r="CN57" s="1422"/>
      <c r="CO57" s="1422"/>
      <c r="CP57" s="1426"/>
      <c r="CQ57" s="1463"/>
      <c r="CR57" s="1413"/>
      <c r="CS57" s="1427"/>
      <c r="CT57" s="1429"/>
      <c r="CU57" s="15"/>
      <c r="CV57" s="1412"/>
      <c r="CW57" s="1426"/>
      <c r="CX57" s="1422"/>
      <c r="CY57" s="1422"/>
      <c r="CZ57" s="1422"/>
      <c r="DA57" s="1422"/>
      <c r="DB57" s="1426"/>
      <c r="DC57" s="1463"/>
      <c r="DD57" s="1413"/>
      <c r="DE57" s="1427"/>
      <c r="DF57" s="1429"/>
      <c r="DG57" s="15"/>
      <c r="DH57" s="1412"/>
      <c r="DI57" s="1426"/>
      <c r="DJ57" s="1422"/>
      <c r="DK57" s="1422"/>
      <c r="DL57" s="1422"/>
      <c r="DM57" s="1422"/>
      <c r="DN57" s="1426"/>
      <c r="DO57" s="1463"/>
      <c r="DP57" s="1413"/>
      <c r="DQ57" s="1427"/>
      <c r="DR57" s="1429"/>
      <c r="DS57" s="15"/>
      <c r="DT57" s="15"/>
    </row>
    <row r="58" spans="1:125" ht="51" customHeight="1" x14ac:dyDescent="0.25">
      <c r="A58" s="571" t="s">
        <v>373</v>
      </c>
      <c r="B58" s="737"/>
      <c r="C58" s="737"/>
      <c r="D58" s="738"/>
      <c r="E58" s="697">
        <f t="shared" ref="E58:K60" si="75">Q58+AC58+AO58+BA58+BM58+BY58+CK58+CW58+DI58</f>
        <v>0</v>
      </c>
      <c r="F58" s="697">
        <f t="shared" si="75"/>
        <v>0</v>
      </c>
      <c r="G58" s="697">
        <f t="shared" si="75"/>
        <v>0</v>
      </c>
      <c r="H58" s="697">
        <f t="shared" si="75"/>
        <v>0</v>
      </c>
      <c r="I58" s="697">
        <f t="shared" si="75"/>
        <v>0</v>
      </c>
      <c r="J58" s="697">
        <f t="shared" si="75"/>
        <v>0</v>
      </c>
      <c r="K58" s="698">
        <f t="shared" si="75"/>
        <v>0</v>
      </c>
      <c r="L58" s="699">
        <f t="shared" ref="L58:N60" si="76">X58+AJ58+AV58+BH58+BT58+CF58+CR58+DD58+DP58</f>
        <v>0</v>
      </c>
      <c r="M58" s="700">
        <f t="shared" si="76"/>
        <v>0</v>
      </c>
      <c r="N58" s="701">
        <f t="shared" si="76"/>
        <v>0</v>
      </c>
      <c r="O58" s="15"/>
      <c r="P58" s="766"/>
      <c r="Q58" s="697">
        <f>V58+W58</f>
        <v>0</v>
      </c>
      <c r="R58" s="769"/>
      <c r="S58" s="769"/>
      <c r="T58" s="769"/>
      <c r="U58" s="769"/>
      <c r="V58" s="697">
        <f>R58+S58+T58+U58</f>
        <v>0</v>
      </c>
      <c r="W58" s="771"/>
      <c r="X58" s="713"/>
      <c r="Y58" s="713"/>
      <c r="Z58" s="714"/>
      <c r="AA58" s="15"/>
      <c r="AB58" s="436"/>
      <c r="AC58" s="252">
        <f>AH58+AI58</f>
        <v>0</v>
      </c>
      <c r="AD58" s="450"/>
      <c r="AE58" s="450"/>
      <c r="AF58" s="450"/>
      <c r="AG58" s="450"/>
      <c r="AH58" s="252">
        <f>AD58+AE58+AF58+AG58</f>
        <v>0</v>
      </c>
      <c r="AI58" s="451"/>
      <c r="AJ58" s="447"/>
      <c r="AK58" s="455"/>
      <c r="AL58" s="449"/>
      <c r="AM58" s="15"/>
      <c r="AN58" s="436"/>
      <c r="AO58" s="56">
        <f>AT58+AU58</f>
        <v>0</v>
      </c>
      <c r="AP58" s="184"/>
      <c r="AQ58" s="184"/>
      <c r="AR58" s="184"/>
      <c r="AS58" s="184"/>
      <c r="AT58" s="56">
        <f>AP58+AQ58+AR58+AS58</f>
        <v>0</v>
      </c>
      <c r="AU58" s="438"/>
      <c r="AV58" s="428"/>
      <c r="AW58" s="429"/>
      <c r="AX58" s="183"/>
      <c r="AY58" s="15"/>
      <c r="AZ58" s="436"/>
      <c r="BA58" s="56">
        <f>BF58+BG58</f>
        <v>0</v>
      </c>
      <c r="BB58" s="184"/>
      <c r="BC58" s="184"/>
      <c r="BD58" s="184"/>
      <c r="BE58" s="184"/>
      <c r="BF58" s="56">
        <f>BB58+BC58+BD58+BE58</f>
        <v>0</v>
      </c>
      <c r="BG58" s="438"/>
      <c r="BH58" s="428"/>
      <c r="BI58" s="429"/>
      <c r="BJ58" s="183"/>
      <c r="BK58" s="15"/>
      <c r="BL58" s="436"/>
      <c r="BM58" s="56">
        <f>BR58+BS58</f>
        <v>0</v>
      </c>
      <c r="BN58" s="184"/>
      <c r="BO58" s="184"/>
      <c r="BP58" s="184"/>
      <c r="BQ58" s="184"/>
      <c r="BR58" s="56">
        <f>BN58+BO58+BP58+BQ58</f>
        <v>0</v>
      </c>
      <c r="BS58" s="438"/>
      <c r="BT58" s="428"/>
      <c r="BU58" s="429"/>
      <c r="BV58" s="183"/>
      <c r="BW58" s="15"/>
      <c r="BX58" s="436"/>
      <c r="BY58" s="56">
        <f>CD58+CE58</f>
        <v>0</v>
      </c>
      <c r="BZ58" s="184"/>
      <c r="CA58" s="184"/>
      <c r="CB58" s="184"/>
      <c r="CC58" s="184"/>
      <c r="CD58" s="56">
        <f>BZ58+CA58+CB58+CC58</f>
        <v>0</v>
      </c>
      <c r="CE58" s="438"/>
      <c r="CF58" s="428"/>
      <c r="CG58" s="429"/>
      <c r="CH58" s="183"/>
      <c r="CI58" s="15"/>
      <c r="CJ58" s="436"/>
      <c r="CK58" s="56">
        <f>CP58+CQ58</f>
        <v>0</v>
      </c>
      <c r="CL58" s="184"/>
      <c r="CM58" s="184"/>
      <c r="CN58" s="184"/>
      <c r="CO58" s="184"/>
      <c r="CP58" s="56">
        <f>CL58+CM58+CN58+CO58</f>
        <v>0</v>
      </c>
      <c r="CQ58" s="438"/>
      <c r="CR58" s="428"/>
      <c r="CS58" s="429"/>
      <c r="CT58" s="183"/>
      <c r="CU58" s="15"/>
      <c r="CV58" s="436"/>
      <c r="CW58" s="56">
        <f>DB58+DC58</f>
        <v>0</v>
      </c>
      <c r="CX58" s="184"/>
      <c r="CY58" s="184"/>
      <c r="CZ58" s="184"/>
      <c r="DA58" s="184"/>
      <c r="DB58" s="56">
        <f>CX58+CY58+CZ58+DA58</f>
        <v>0</v>
      </c>
      <c r="DC58" s="438"/>
      <c r="DD58" s="428"/>
      <c r="DE58" s="429"/>
      <c r="DF58" s="183"/>
      <c r="DG58" s="15"/>
      <c r="DH58" s="436"/>
      <c r="DI58" s="56">
        <f>DN58+DO58</f>
        <v>0</v>
      </c>
      <c r="DJ58" s="184"/>
      <c r="DK58" s="184"/>
      <c r="DL58" s="184"/>
      <c r="DM58" s="184"/>
      <c r="DN58" s="56">
        <f>DJ58+DK58+DL58+DM58</f>
        <v>0</v>
      </c>
      <c r="DO58" s="438"/>
      <c r="DP58" s="428"/>
      <c r="DQ58" s="429"/>
      <c r="DR58" s="183"/>
      <c r="DS58" s="15"/>
      <c r="DT58" s="15"/>
    </row>
    <row r="59" spans="1:125" ht="54.75" customHeight="1" x14ac:dyDescent="0.25">
      <c r="A59" s="571" t="s">
        <v>374</v>
      </c>
      <c r="B59" s="737"/>
      <c r="C59" s="737"/>
      <c r="D59" s="738"/>
      <c r="E59" s="697">
        <f t="shared" si="75"/>
        <v>0</v>
      </c>
      <c r="F59" s="697">
        <f t="shared" si="75"/>
        <v>0</v>
      </c>
      <c r="G59" s="697">
        <f t="shared" si="75"/>
        <v>0</v>
      </c>
      <c r="H59" s="697">
        <f t="shared" si="75"/>
        <v>0</v>
      </c>
      <c r="I59" s="697">
        <f t="shared" si="75"/>
        <v>0</v>
      </c>
      <c r="J59" s="697">
        <f t="shared" si="75"/>
        <v>0</v>
      </c>
      <c r="K59" s="698">
        <f t="shared" si="75"/>
        <v>0</v>
      </c>
      <c r="L59" s="699">
        <f t="shared" si="76"/>
        <v>0</v>
      </c>
      <c r="M59" s="700">
        <f t="shared" si="76"/>
        <v>0</v>
      </c>
      <c r="N59" s="701">
        <f t="shared" si="76"/>
        <v>0</v>
      </c>
      <c r="O59" s="15"/>
      <c r="P59" s="766"/>
      <c r="Q59" s="697">
        <f>V59+W59</f>
        <v>0</v>
      </c>
      <c r="R59" s="769"/>
      <c r="S59" s="769"/>
      <c r="T59" s="769"/>
      <c r="U59" s="769"/>
      <c r="V59" s="697">
        <f>R59+S59+T59+U59</f>
        <v>0</v>
      </c>
      <c r="W59" s="771"/>
      <c r="X59" s="713"/>
      <c r="Y59" s="713"/>
      <c r="Z59" s="714"/>
      <c r="AA59" s="15"/>
      <c r="AB59" s="436"/>
      <c r="AC59" s="252">
        <f>AH59+AI59</f>
        <v>0</v>
      </c>
      <c r="AD59" s="450"/>
      <c r="AE59" s="450"/>
      <c r="AF59" s="450"/>
      <c r="AG59" s="450"/>
      <c r="AH59" s="252">
        <f>AD59+AE59+AF59+AG59</f>
        <v>0</v>
      </c>
      <c r="AI59" s="451"/>
      <c r="AJ59" s="447"/>
      <c r="AK59" s="455"/>
      <c r="AL59" s="449"/>
      <c r="AM59" s="15"/>
      <c r="AN59" s="436"/>
      <c r="AO59" s="56">
        <f>AT59+AU59</f>
        <v>0</v>
      </c>
      <c r="AP59" s="184"/>
      <c r="AQ59" s="184"/>
      <c r="AR59" s="184"/>
      <c r="AS59" s="184"/>
      <c r="AT59" s="56">
        <f>AP59+AQ59+AR59+AS59</f>
        <v>0</v>
      </c>
      <c r="AU59" s="438"/>
      <c r="AV59" s="428"/>
      <c r="AW59" s="429"/>
      <c r="AX59" s="183"/>
      <c r="AY59" s="15"/>
      <c r="AZ59" s="436"/>
      <c r="BA59" s="56">
        <f>BF59+BG59</f>
        <v>0</v>
      </c>
      <c r="BB59" s="184"/>
      <c r="BC59" s="184"/>
      <c r="BD59" s="184"/>
      <c r="BE59" s="184"/>
      <c r="BF59" s="56">
        <f>BB59+BC59+BD59+BE59</f>
        <v>0</v>
      </c>
      <c r="BG59" s="438"/>
      <c r="BH59" s="428"/>
      <c r="BI59" s="429"/>
      <c r="BJ59" s="183"/>
      <c r="BK59" s="15"/>
      <c r="BL59" s="436"/>
      <c r="BM59" s="56">
        <f>BR59+BS59</f>
        <v>0</v>
      </c>
      <c r="BN59" s="184"/>
      <c r="BO59" s="184"/>
      <c r="BP59" s="184"/>
      <c r="BQ59" s="184"/>
      <c r="BR59" s="56">
        <f>BN59+BO59+BP59+BQ59</f>
        <v>0</v>
      </c>
      <c r="BS59" s="438"/>
      <c r="BT59" s="428"/>
      <c r="BU59" s="429"/>
      <c r="BV59" s="183"/>
      <c r="BW59" s="15"/>
      <c r="BX59" s="436"/>
      <c r="BY59" s="56">
        <f>CD59+CE59</f>
        <v>0</v>
      </c>
      <c r="BZ59" s="184"/>
      <c r="CA59" s="184"/>
      <c r="CB59" s="184"/>
      <c r="CC59" s="184"/>
      <c r="CD59" s="56">
        <f>BZ59+CA59+CB59+CC59</f>
        <v>0</v>
      </c>
      <c r="CE59" s="438"/>
      <c r="CF59" s="428"/>
      <c r="CG59" s="429"/>
      <c r="CH59" s="183"/>
      <c r="CI59" s="15"/>
      <c r="CJ59" s="436"/>
      <c r="CK59" s="56">
        <f>CP59+CQ59</f>
        <v>0</v>
      </c>
      <c r="CL59" s="184"/>
      <c r="CM59" s="184"/>
      <c r="CN59" s="184"/>
      <c r="CO59" s="184"/>
      <c r="CP59" s="56">
        <f>CL59+CM59+CN59+CO59</f>
        <v>0</v>
      </c>
      <c r="CQ59" s="438"/>
      <c r="CR59" s="428"/>
      <c r="CS59" s="429"/>
      <c r="CT59" s="183"/>
      <c r="CU59" s="15"/>
      <c r="CV59" s="436"/>
      <c r="CW59" s="56">
        <f>DB59+DC59</f>
        <v>0</v>
      </c>
      <c r="CX59" s="184"/>
      <c r="CY59" s="184"/>
      <c r="CZ59" s="184"/>
      <c r="DA59" s="184"/>
      <c r="DB59" s="56">
        <f>CX59+CY59+CZ59+DA59</f>
        <v>0</v>
      </c>
      <c r="DC59" s="438"/>
      <c r="DD59" s="428"/>
      <c r="DE59" s="429"/>
      <c r="DF59" s="183"/>
      <c r="DG59" s="15"/>
      <c r="DH59" s="436"/>
      <c r="DI59" s="56">
        <f>DN59+DO59</f>
        <v>0</v>
      </c>
      <c r="DJ59" s="184"/>
      <c r="DK59" s="184"/>
      <c r="DL59" s="184"/>
      <c r="DM59" s="184"/>
      <c r="DN59" s="56">
        <f>DJ59+DK59+DL59+DM59</f>
        <v>0</v>
      </c>
      <c r="DO59" s="438"/>
      <c r="DP59" s="428"/>
      <c r="DQ59" s="429"/>
      <c r="DR59" s="183"/>
      <c r="DS59" s="15"/>
      <c r="DT59" s="15"/>
    </row>
    <row r="60" spans="1:125" ht="18.75" customHeight="1" x14ac:dyDescent="0.25">
      <c r="A60" s="1570" t="s">
        <v>375</v>
      </c>
      <c r="B60" s="1574"/>
      <c r="C60" s="1574"/>
      <c r="D60" s="1530"/>
      <c r="E60" s="1297">
        <f t="shared" si="75"/>
        <v>0</v>
      </c>
      <c r="F60" s="1297">
        <f t="shared" si="75"/>
        <v>0</v>
      </c>
      <c r="G60" s="1297">
        <f t="shared" si="75"/>
        <v>0</v>
      </c>
      <c r="H60" s="1297">
        <f t="shared" si="75"/>
        <v>0</v>
      </c>
      <c r="I60" s="1297">
        <f t="shared" si="75"/>
        <v>0</v>
      </c>
      <c r="J60" s="1297">
        <f t="shared" si="75"/>
        <v>0</v>
      </c>
      <c r="K60" s="1301">
        <f t="shared" si="75"/>
        <v>0</v>
      </c>
      <c r="L60" s="1576">
        <f t="shared" si="76"/>
        <v>0</v>
      </c>
      <c r="M60" s="1577">
        <f t="shared" si="76"/>
        <v>0</v>
      </c>
      <c r="N60" s="1578">
        <f t="shared" si="76"/>
        <v>0</v>
      </c>
      <c r="O60" s="15"/>
      <c r="P60" s="1510"/>
      <c r="Q60" s="1297">
        <f>V60+W60</f>
        <v>0</v>
      </c>
      <c r="R60" s="1495"/>
      <c r="S60" s="1495"/>
      <c r="T60" s="1495"/>
      <c r="U60" s="1495"/>
      <c r="V60" s="1297">
        <f>R60+S60+T60+U60</f>
        <v>0</v>
      </c>
      <c r="W60" s="1493"/>
      <c r="X60" s="1506"/>
      <c r="Y60" s="1506"/>
      <c r="Z60" s="1499"/>
      <c r="AA60" s="15"/>
      <c r="AB60" s="1487"/>
      <c r="AC60" s="1408">
        <f>AH60+AI60</f>
        <v>0</v>
      </c>
      <c r="AD60" s="1410"/>
      <c r="AE60" s="1410"/>
      <c r="AF60" s="1410"/>
      <c r="AG60" s="1410"/>
      <c r="AH60" s="1408">
        <f>AD60+AE60+AF60+AG60</f>
        <v>0</v>
      </c>
      <c r="AI60" s="1417"/>
      <c r="AJ60" s="1414"/>
      <c r="AK60" s="1415"/>
      <c r="AL60" s="1416"/>
      <c r="AM60" s="15"/>
      <c r="AN60" s="1487"/>
      <c r="AO60" s="1425">
        <f>AT60+AU60</f>
        <v>0</v>
      </c>
      <c r="AP60" s="1421"/>
      <c r="AQ60" s="1421"/>
      <c r="AR60" s="1421"/>
      <c r="AS60" s="1421"/>
      <c r="AT60" s="1425">
        <f>AP60+AQ60+AR60+AS60</f>
        <v>0</v>
      </c>
      <c r="AU60" s="1462"/>
      <c r="AV60" s="1413"/>
      <c r="AW60" s="1427"/>
      <c r="AX60" s="1429"/>
      <c r="AY60" s="15"/>
      <c r="AZ60" s="1487"/>
      <c r="BA60" s="1425">
        <f>BF60+BG60</f>
        <v>0</v>
      </c>
      <c r="BB60" s="1421"/>
      <c r="BC60" s="1421"/>
      <c r="BD60" s="1421"/>
      <c r="BE60" s="1421"/>
      <c r="BF60" s="1425">
        <f>BB60+BC60+BD60+BE60</f>
        <v>0</v>
      </c>
      <c r="BG60" s="1462"/>
      <c r="BH60" s="1413"/>
      <c r="BI60" s="1427"/>
      <c r="BJ60" s="1429"/>
      <c r="BK60" s="15"/>
      <c r="BL60" s="1487"/>
      <c r="BM60" s="1425">
        <f>BR60+BS60</f>
        <v>0</v>
      </c>
      <c r="BN60" s="1421"/>
      <c r="BO60" s="1421"/>
      <c r="BP60" s="1421"/>
      <c r="BQ60" s="1421"/>
      <c r="BR60" s="1425">
        <f>BN60+BO60+BP60+BQ60</f>
        <v>0</v>
      </c>
      <c r="BS60" s="1462"/>
      <c r="BT60" s="1413"/>
      <c r="BU60" s="1427"/>
      <c r="BV60" s="1429"/>
      <c r="BW60" s="15"/>
      <c r="BX60" s="1487"/>
      <c r="BY60" s="1425">
        <f>CD60+CE60</f>
        <v>0</v>
      </c>
      <c r="BZ60" s="1421"/>
      <c r="CA60" s="1421"/>
      <c r="CB60" s="1421"/>
      <c r="CC60" s="1421"/>
      <c r="CD60" s="1425">
        <f>BZ60+CA60+CB60+CC60</f>
        <v>0</v>
      </c>
      <c r="CE60" s="1462"/>
      <c r="CF60" s="1413"/>
      <c r="CG60" s="1427"/>
      <c r="CH60" s="1429"/>
      <c r="CI60" s="15"/>
      <c r="CJ60" s="1487"/>
      <c r="CK60" s="1425">
        <f>CP60+CQ60</f>
        <v>0</v>
      </c>
      <c r="CL60" s="1421"/>
      <c r="CM60" s="1421"/>
      <c r="CN60" s="1421"/>
      <c r="CO60" s="1421"/>
      <c r="CP60" s="1425">
        <f>CL60+CM60+CN60+CO60</f>
        <v>0</v>
      </c>
      <c r="CQ60" s="1462"/>
      <c r="CR60" s="1413"/>
      <c r="CS60" s="1427"/>
      <c r="CT60" s="1429"/>
      <c r="CU60" s="15"/>
      <c r="CV60" s="1487"/>
      <c r="CW60" s="1425">
        <f>DB60+DC60</f>
        <v>0</v>
      </c>
      <c r="CX60" s="1421"/>
      <c r="CY60" s="1421"/>
      <c r="CZ60" s="1421"/>
      <c r="DA60" s="1421"/>
      <c r="DB60" s="1425">
        <f>CX60+CY60+CZ60+DA60</f>
        <v>0</v>
      </c>
      <c r="DC60" s="1462"/>
      <c r="DD60" s="1413"/>
      <c r="DE60" s="1427"/>
      <c r="DF60" s="1429"/>
      <c r="DG60" s="15"/>
      <c r="DH60" s="1487"/>
      <c r="DI60" s="1425">
        <f>DN60+DO60</f>
        <v>0</v>
      </c>
      <c r="DJ60" s="1421"/>
      <c r="DK60" s="1421"/>
      <c r="DL60" s="1421"/>
      <c r="DM60" s="1421"/>
      <c r="DN60" s="1425">
        <f>DJ60+DK60+DL60+DM60</f>
        <v>0</v>
      </c>
      <c r="DO60" s="1462"/>
      <c r="DP60" s="1413"/>
      <c r="DQ60" s="1427"/>
      <c r="DR60" s="1429"/>
      <c r="DS60" s="15"/>
      <c r="DT60" s="15"/>
    </row>
    <row r="61" spans="1:125" ht="15" customHeight="1" x14ac:dyDescent="0.25">
      <c r="A61" s="1571"/>
      <c r="B61" s="1575"/>
      <c r="C61" s="1575"/>
      <c r="D61" s="1545"/>
      <c r="E61" s="1299"/>
      <c r="F61" s="1299"/>
      <c r="G61" s="1299"/>
      <c r="H61" s="1299"/>
      <c r="I61" s="1299"/>
      <c r="J61" s="1299"/>
      <c r="K61" s="1351"/>
      <c r="L61" s="1594"/>
      <c r="M61" s="1595"/>
      <c r="N61" s="1579"/>
      <c r="O61" s="15"/>
      <c r="P61" s="1511"/>
      <c r="Q61" s="1299"/>
      <c r="R61" s="1508"/>
      <c r="S61" s="1508"/>
      <c r="T61" s="1508"/>
      <c r="U61" s="1508"/>
      <c r="V61" s="1299"/>
      <c r="W61" s="1509"/>
      <c r="X61" s="1506"/>
      <c r="Y61" s="1506"/>
      <c r="Z61" s="1499"/>
      <c r="AA61" s="15"/>
      <c r="AB61" s="1507"/>
      <c r="AC61" s="1452"/>
      <c r="AD61" s="1497"/>
      <c r="AE61" s="1497"/>
      <c r="AF61" s="1497"/>
      <c r="AG61" s="1497"/>
      <c r="AH61" s="1452"/>
      <c r="AI61" s="1562"/>
      <c r="AJ61" s="1414"/>
      <c r="AK61" s="1415"/>
      <c r="AL61" s="1416"/>
      <c r="AM61" s="15"/>
      <c r="AN61" s="1507"/>
      <c r="AO61" s="1442"/>
      <c r="AP61" s="1566"/>
      <c r="AQ61" s="1566"/>
      <c r="AR61" s="1566"/>
      <c r="AS61" s="1566"/>
      <c r="AT61" s="1442"/>
      <c r="AU61" s="1573"/>
      <c r="AV61" s="1413"/>
      <c r="AW61" s="1427"/>
      <c r="AX61" s="1429"/>
      <c r="AY61" s="15"/>
      <c r="AZ61" s="1507"/>
      <c r="BA61" s="1442"/>
      <c r="BB61" s="1566"/>
      <c r="BC61" s="1566"/>
      <c r="BD61" s="1566"/>
      <c r="BE61" s="1566"/>
      <c r="BF61" s="1442"/>
      <c r="BG61" s="1573"/>
      <c r="BH61" s="1413"/>
      <c r="BI61" s="1427"/>
      <c r="BJ61" s="1429"/>
      <c r="BK61" s="15"/>
      <c r="BL61" s="1507"/>
      <c r="BM61" s="1442"/>
      <c r="BN61" s="1566"/>
      <c r="BO61" s="1566"/>
      <c r="BP61" s="1566"/>
      <c r="BQ61" s="1566"/>
      <c r="BR61" s="1442"/>
      <c r="BS61" s="1573"/>
      <c r="BT61" s="1413"/>
      <c r="BU61" s="1427"/>
      <c r="BV61" s="1429"/>
      <c r="BW61" s="15"/>
      <c r="BX61" s="1507"/>
      <c r="BY61" s="1442"/>
      <c r="BZ61" s="1566"/>
      <c r="CA61" s="1566"/>
      <c r="CB61" s="1566"/>
      <c r="CC61" s="1566"/>
      <c r="CD61" s="1442"/>
      <c r="CE61" s="1573"/>
      <c r="CF61" s="1413"/>
      <c r="CG61" s="1427"/>
      <c r="CH61" s="1429"/>
      <c r="CI61" s="15"/>
      <c r="CJ61" s="1507"/>
      <c r="CK61" s="1442"/>
      <c r="CL61" s="1566"/>
      <c r="CM61" s="1566"/>
      <c r="CN61" s="1566"/>
      <c r="CO61" s="1566"/>
      <c r="CP61" s="1442"/>
      <c r="CQ61" s="1573"/>
      <c r="CR61" s="1413"/>
      <c r="CS61" s="1427"/>
      <c r="CT61" s="1429"/>
      <c r="CU61" s="15"/>
      <c r="CV61" s="1507"/>
      <c r="CW61" s="1442"/>
      <c r="CX61" s="1566"/>
      <c r="CY61" s="1566"/>
      <c r="CZ61" s="1566"/>
      <c r="DA61" s="1566"/>
      <c r="DB61" s="1442"/>
      <c r="DC61" s="1573"/>
      <c r="DD61" s="1413"/>
      <c r="DE61" s="1427"/>
      <c r="DF61" s="1429"/>
      <c r="DG61" s="15"/>
      <c r="DH61" s="1507"/>
      <c r="DI61" s="1442"/>
      <c r="DJ61" s="1566"/>
      <c r="DK61" s="1566"/>
      <c r="DL61" s="1566"/>
      <c r="DM61" s="1566"/>
      <c r="DN61" s="1442"/>
      <c r="DO61" s="1573"/>
      <c r="DP61" s="1413"/>
      <c r="DQ61" s="1427"/>
      <c r="DR61" s="1429"/>
      <c r="DS61" s="15"/>
      <c r="DT61" s="15"/>
    </row>
    <row r="62" spans="1:125" ht="14.25" customHeight="1" x14ac:dyDescent="0.25">
      <c r="A62" s="1571"/>
      <c r="B62" s="1575"/>
      <c r="C62" s="1575"/>
      <c r="D62" s="1545"/>
      <c r="E62" s="1299"/>
      <c r="F62" s="1299"/>
      <c r="G62" s="1299"/>
      <c r="H62" s="1299"/>
      <c r="I62" s="1299"/>
      <c r="J62" s="1299"/>
      <c r="K62" s="1351"/>
      <c r="L62" s="1594"/>
      <c r="M62" s="1595"/>
      <c r="N62" s="1579"/>
      <c r="O62" s="15"/>
      <c r="P62" s="1511"/>
      <c r="Q62" s="1299"/>
      <c r="R62" s="1508"/>
      <c r="S62" s="1508"/>
      <c r="T62" s="1508"/>
      <c r="U62" s="1508"/>
      <c r="V62" s="1299"/>
      <c r="W62" s="1509"/>
      <c r="X62" s="1506"/>
      <c r="Y62" s="1506"/>
      <c r="Z62" s="1499"/>
      <c r="AA62" s="15"/>
      <c r="AB62" s="1507"/>
      <c r="AC62" s="1452"/>
      <c r="AD62" s="1497"/>
      <c r="AE62" s="1497"/>
      <c r="AF62" s="1497"/>
      <c r="AG62" s="1497"/>
      <c r="AH62" s="1452"/>
      <c r="AI62" s="1562"/>
      <c r="AJ62" s="1414"/>
      <c r="AK62" s="1415"/>
      <c r="AL62" s="1416"/>
      <c r="AM62" s="15"/>
      <c r="AN62" s="1507"/>
      <c r="AO62" s="1442"/>
      <c r="AP62" s="1566"/>
      <c r="AQ62" s="1566"/>
      <c r="AR62" s="1566"/>
      <c r="AS62" s="1566"/>
      <c r="AT62" s="1442"/>
      <c r="AU62" s="1573"/>
      <c r="AV62" s="1413"/>
      <c r="AW62" s="1427"/>
      <c r="AX62" s="1429"/>
      <c r="AY62" s="15"/>
      <c r="AZ62" s="1507"/>
      <c r="BA62" s="1442"/>
      <c r="BB62" s="1566"/>
      <c r="BC62" s="1566"/>
      <c r="BD62" s="1566"/>
      <c r="BE62" s="1566"/>
      <c r="BF62" s="1442"/>
      <c r="BG62" s="1573"/>
      <c r="BH62" s="1413"/>
      <c r="BI62" s="1427"/>
      <c r="BJ62" s="1429"/>
      <c r="BK62" s="15"/>
      <c r="BL62" s="1507"/>
      <c r="BM62" s="1442"/>
      <c r="BN62" s="1566"/>
      <c r="BO62" s="1566"/>
      <c r="BP62" s="1566"/>
      <c r="BQ62" s="1566"/>
      <c r="BR62" s="1442"/>
      <c r="BS62" s="1573"/>
      <c r="BT62" s="1413"/>
      <c r="BU62" s="1427"/>
      <c r="BV62" s="1429"/>
      <c r="BW62" s="15"/>
      <c r="BX62" s="1507"/>
      <c r="BY62" s="1442"/>
      <c r="BZ62" s="1566"/>
      <c r="CA62" s="1566"/>
      <c r="CB62" s="1566"/>
      <c r="CC62" s="1566"/>
      <c r="CD62" s="1442"/>
      <c r="CE62" s="1573"/>
      <c r="CF62" s="1413"/>
      <c r="CG62" s="1427"/>
      <c r="CH62" s="1429"/>
      <c r="CI62" s="15"/>
      <c r="CJ62" s="1507"/>
      <c r="CK62" s="1442"/>
      <c r="CL62" s="1566"/>
      <c r="CM62" s="1566"/>
      <c r="CN62" s="1566"/>
      <c r="CO62" s="1566"/>
      <c r="CP62" s="1442"/>
      <c r="CQ62" s="1573"/>
      <c r="CR62" s="1413"/>
      <c r="CS62" s="1427"/>
      <c r="CT62" s="1429"/>
      <c r="CU62" s="15"/>
      <c r="CV62" s="1507"/>
      <c r="CW62" s="1442"/>
      <c r="CX62" s="1566"/>
      <c r="CY62" s="1566"/>
      <c r="CZ62" s="1566"/>
      <c r="DA62" s="1566"/>
      <c r="DB62" s="1442"/>
      <c r="DC62" s="1573"/>
      <c r="DD62" s="1413"/>
      <c r="DE62" s="1427"/>
      <c r="DF62" s="1429"/>
      <c r="DG62" s="15"/>
      <c r="DH62" s="1507"/>
      <c r="DI62" s="1442"/>
      <c r="DJ62" s="1566"/>
      <c r="DK62" s="1566"/>
      <c r="DL62" s="1566"/>
      <c r="DM62" s="1566"/>
      <c r="DN62" s="1442"/>
      <c r="DO62" s="1573"/>
      <c r="DP62" s="1413"/>
      <c r="DQ62" s="1427"/>
      <c r="DR62" s="1429"/>
      <c r="DS62" s="15"/>
      <c r="DT62" s="15"/>
    </row>
    <row r="63" spans="1:125" ht="13.5" customHeight="1" x14ac:dyDescent="0.25">
      <c r="A63" s="1572"/>
      <c r="B63" s="1120"/>
      <c r="C63" s="1120"/>
      <c r="D63" s="1545"/>
      <c r="E63" s="1298"/>
      <c r="F63" s="1298"/>
      <c r="G63" s="1298"/>
      <c r="H63" s="1298"/>
      <c r="I63" s="1298"/>
      <c r="J63" s="1298"/>
      <c r="K63" s="1302"/>
      <c r="L63" s="1594"/>
      <c r="M63" s="1595"/>
      <c r="N63" s="1579"/>
      <c r="O63" s="15"/>
      <c r="P63" s="1511"/>
      <c r="Q63" s="1298"/>
      <c r="R63" s="1496"/>
      <c r="S63" s="1496"/>
      <c r="T63" s="1496"/>
      <c r="U63" s="1496"/>
      <c r="V63" s="1298"/>
      <c r="W63" s="1494"/>
      <c r="X63" s="1506"/>
      <c r="Y63" s="1506"/>
      <c r="Z63" s="1499"/>
      <c r="AA63" s="15"/>
      <c r="AB63" s="1507"/>
      <c r="AC63" s="1409"/>
      <c r="AD63" s="1411"/>
      <c r="AE63" s="1411"/>
      <c r="AF63" s="1411"/>
      <c r="AG63" s="1411"/>
      <c r="AH63" s="1409"/>
      <c r="AI63" s="1418"/>
      <c r="AJ63" s="1414"/>
      <c r="AK63" s="1415"/>
      <c r="AL63" s="1416"/>
      <c r="AM63" s="15"/>
      <c r="AN63" s="1507"/>
      <c r="AO63" s="1426"/>
      <c r="AP63" s="1422"/>
      <c r="AQ63" s="1422"/>
      <c r="AR63" s="1422"/>
      <c r="AS63" s="1422"/>
      <c r="AT63" s="1426"/>
      <c r="AU63" s="1463"/>
      <c r="AV63" s="1413"/>
      <c r="AW63" s="1427"/>
      <c r="AX63" s="1429"/>
      <c r="AY63" s="15"/>
      <c r="AZ63" s="1507"/>
      <c r="BA63" s="1426"/>
      <c r="BB63" s="1422"/>
      <c r="BC63" s="1422"/>
      <c r="BD63" s="1422"/>
      <c r="BE63" s="1422"/>
      <c r="BF63" s="1426"/>
      <c r="BG63" s="1463"/>
      <c r="BH63" s="1413"/>
      <c r="BI63" s="1427"/>
      <c r="BJ63" s="1429"/>
      <c r="BK63" s="15"/>
      <c r="BL63" s="1507"/>
      <c r="BM63" s="1426"/>
      <c r="BN63" s="1422"/>
      <c r="BO63" s="1422"/>
      <c r="BP63" s="1422"/>
      <c r="BQ63" s="1422"/>
      <c r="BR63" s="1426"/>
      <c r="BS63" s="1463"/>
      <c r="BT63" s="1413"/>
      <c r="BU63" s="1427"/>
      <c r="BV63" s="1429"/>
      <c r="BW63" s="15"/>
      <c r="BX63" s="1507"/>
      <c r="BY63" s="1426"/>
      <c r="BZ63" s="1422"/>
      <c r="CA63" s="1422"/>
      <c r="CB63" s="1422"/>
      <c r="CC63" s="1422"/>
      <c r="CD63" s="1426"/>
      <c r="CE63" s="1463"/>
      <c r="CF63" s="1413"/>
      <c r="CG63" s="1427"/>
      <c r="CH63" s="1429"/>
      <c r="CI63" s="15"/>
      <c r="CJ63" s="1507"/>
      <c r="CK63" s="1426"/>
      <c r="CL63" s="1422"/>
      <c r="CM63" s="1422"/>
      <c r="CN63" s="1422"/>
      <c r="CO63" s="1422"/>
      <c r="CP63" s="1426"/>
      <c r="CQ63" s="1463"/>
      <c r="CR63" s="1413"/>
      <c r="CS63" s="1427"/>
      <c r="CT63" s="1429"/>
      <c r="CU63" s="15"/>
      <c r="CV63" s="1507"/>
      <c r="CW63" s="1426"/>
      <c r="CX63" s="1422"/>
      <c r="CY63" s="1422"/>
      <c r="CZ63" s="1422"/>
      <c r="DA63" s="1422"/>
      <c r="DB63" s="1426"/>
      <c r="DC63" s="1463"/>
      <c r="DD63" s="1413"/>
      <c r="DE63" s="1427"/>
      <c r="DF63" s="1429"/>
      <c r="DG63" s="15"/>
      <c r="DH63" s="1507"/>
      <c r="DI63" s="1426"/>
      <c r="DJ63" s="1422"/>
      <c r="DK63" s="1422"/>
      <c r="DL63" s="1422"/>
      <c r="DM63" s="1422"/>
      <c r="DN63" s="1426"/>
      <c r="DO63" s="1463"/>
      <c r="DP63" s="1413"/>
      <c r="DQ63" s="1427"/>
      <c r="DR63" s="1429"/>
      <c r="DS63" s="15"/>
      <c r="DT63" s="15"/>
    </row>
    <row r="64" spans="1:125" ht="51.75" customHeight="1" thickBot="1" x14ac:dyDescent="0.3">
      <c r="A64" s="754" t="s">
        <v>376</v>
      </c>
      <c r="B64" s="740"/>
      <c r="C64" s="740"/>
      <c r="D64" s="741"/>
      <c r="E64" s="742">
        <f t="shared" ref="E64:K64" si="77">Q64+AC64+AO64+BA64+BM64+BY64+CK64+CW64+DI64</f>
        <v>0</v>
      </c>
      <c r="F64" s="742">
        <f t="shared" si="77"/>
        <v>0</v>
      </c>
      <c r="G64" s="742">
        <f t="shared" si="77"/>
        <v>0</v>
      </c>
      <c r="H64" s="742">
        <f t="shared" si="77"/>
        <v>0</v>
      </c>
      <c r="I64" s="742">
        <f t="shared" si="77"/>
        <v>0</v>
      </c>
      <c r="J64" s="742">
        <f t="shared" si="77"/>
        <v>0</v>
      </c>
      <c r="K64" s="743">
        <f t="shared" si="77"/>
        <v>0</v>
      </c>
      <c r="L64" s="744">
        <f>X64+AJ64+AV64+BH64+BT64+CF64+CR64+DD64+DP64</f>
        <v>0</v>
      </c>
      <c r="M64" s="745">
        <f>Y64+AK64+AW64+BI64+BU64+CG64+CS64+DE64+DQ64</f>
        <v>0</v>
      </c>
      <c r="N64" s="722">
        <f>Z64+AL64+AX64+BJ64+BV64+CH64+CT64+DF64+DR64</f>
        <v>0</v>
      </c>
      <c r="O64" s="15"/>
      <c r="P64" s="766"/>
      <c r="Q64" s="697">
        <f>V64+W64</f>
        <v>0</v>
      </c>
      <c r="R64" s="769"/>
      <c r="S64" s="769"/>
      <c r="T64" s="769"/>
      <c r="U64" s="769"/>
      <c r="V64" s="697">
        <f>R64+S64+T64+U64</f>
        <v>0</v>
      </c>
      <c r="W64" s="771"/>
      <c r="X64" s="713"/>
      <c r="Y64" s="713"/>
      <c r="Z64" s="714"/>
      <c r="AA64" s="15"/>
      <c r="AB64" s="436"/>
      <c r="AC64" s="252">
        <f>AH64+AI64</f>
        <v>0</v>
      </c>
      <c r="AD64" s="450"/>
      <c r="AE64" s="450"/>
      <c r="AF64" s="450"/>
      <c r="AG64" s="450"/>
      <c r="AH64" s="252">
        <f>AD64+AE64+AF64+AG64</f>
        <v>0</v>
      </c>
      <c r="AI64" s="451"/>
      <c r="AJ64" s="447"/>
      <c r="AK64" s="455"/>
      <c r="AL64" s="449"/>
      <c r="AM64" s="15"/>
      <c r="AN64" s="436"/>
      <c r="AO64" s="56">
        <f>AT64+AU64</f>
        <v>0</v>
      </c>
      <c r="AP64" s="184"/>
      <c r="AQ64" s="184"/>
      <c r="AR64" s="184"/>
      <c r="AS64" s="184"/>
      <c r="AT64" s="56">
        <f>AP64+AQ64+AR64+AS64</f>
        <v>0</v>
      </c>
      <c r="AU64" s="438"/>
      <c r="AV64" s="428"/>
      <c r="AW64" s="429"/>
      <c r="AX64" s="183"/>
      <c r="AY64" s="15"/>
      <c r="AZ64" s="436"/>
      <c r="BA64" s="56">
        <f>BF64+BG64</f>
        <v>0</v>
      </c>
      <c r="BB64" s="184"/>
      <c r="BC64" s="184"/>
      <c r="BD64" s="184"/>
      <c r="BE64" s="184"/>
      <c r="BF64" s="56">
        <f>BB64+BC64+BD64+BE64</f>
        <v>0</v>
      </c>
      <c r="BG64" s="438"/>
      <c r="BH64" s="428"/>
      <c r="BI64" s="429"/>
      <c r="BJ64" s="183"/>
      <c r="BK64" s="15"/>
      <c r="BL64" s="436"/>
      <c r="BM64" s="56">
        <f>BR64+BS64</f>
        <v>0</v>
      </c>
      <c r="BN64" s="184"/>
      <c r="BO64" s="184"/>
      <c r="BP64" s="184"/>
      <c r="BQ64" s="184"/>
      <c r="BR64" s="56">
        <f>BN64+BO64+BP64+BQ64</f>
        <v>0</v>
      </c>
      <c r="BS64" s="438"/>
      <c r="BT64" s="428"/>
      <c r="BU64" s="429"/>
      <c r="BV64" s="183"/>
      <c r="BW64" s="15"/>
      <c r="BX64" s="436"/>
      <c r="BY64" s="56">
        <f>CD64+CE64</f>
        <v>0</v>
      </c>
      <c r="BZ64" s="184"/>
      <c r="CA64" s="184"/>
      <c r="CB64" s="184"/>
      <c r="CC64" s="184"/>
      <c r="CD64" s="56">
        <f>BZ64+CA64+CB64+CC64</f>
        <v>0</v>
      </c>
      <c r="CE64" s="438"/>
      <c r="CF64" s="428"/>
      <c r="CG64" s="429"/>
      <c r="CH64" s="183"/>
      <c r="CI64" s="15"/>
      <c r="CJ64" s="436"/>
      <c r="CK64" s="56">
        <f>CP64+CQ64</f>
        <v>0</v>
      </c>
      <c r="CL64" s="184"/>
      <c r="CM64" s="184"/>
      <c r="CN64" s="184"/>
      <c r="CO64" s="184"/>
      <c r="CP64" s="56">
        <f>CL64+CM64+CN64+CO64</f>
        <v>0</v>
      </c>
      <c r="CQ64" s="438"/>
      <c r="CR64" s="428"/>
      <c r="CS64" s="429"/>
      <c r="CT64" s="183"/>
      <c r="CU64" s="15"/>
      <c r="CV64" s="436"/>
      <c r="CW64" s="56">
        <f>DB64+DC64</f>
        <v>0</v>
      </c>
      <c r="CX64" s="184"/>
      <c r="CY64" s="184"/>
      <c r="CZ64" s="184"/>
      <c r="DA64" s="184"/>
      <c r="DB64" s="56">
        <f>CX64+CY64+CZ64+DA64</f>
        <v>0</v>
      </c>
      <c r="DC64" s="438"/>
      <c r="DD64" s="428"/>
      <c r="DE64" s="429"/>
      <c r="DF64" s="183"/>
      <c r="DG64" s="15"/>
      <c r="DH64" s="436"/>
      <c r="DI64" s="56">
        <f>DN64+DO64</f>
        <v>0</v>
      </c>
      <c r="DJ64" s="184"/>
      <c r="DK64" s="184"/>
      <c r="DL64" s="184"/>
      <c r="DM64" s="184"/>
      <c r="DN64" s="56">
        <f>DJ64+DK64+DL64+DM64</f>
        <v>0</v>
      </c>
      <c r="DO64" s="438"/>
      <c r="DP64" s="428"/>
      <c r="DQ64" s="429"/>
      <c r="DR64" s="183"/>
      <c r="DS64" s="15"/>
      <c r="DT64" s="15"/>
    </row>
    <row r="65" spans="1:124" s="5" customFormat="1" ht="21" customHeight="1" thickBot="1" x14ac:dyDescent="0.3">
      <c r="A65" s="1343" t="s">
        <v>9</v>
      </c>
      <c r="B65" s="1344"/>
      <c r="C65" s="1344"/>
      <c r="D65" s="1344"/>
      <c r="E65" s="1344"/>
      <c r="F65" s="1344"/>
      <c r="G65" s="1344"/>
      <c r="H65" s="1344"/>
      <c r="I65" s="1344"/>
      <c r="J65" s="1344"/>
      <c r="K65" s="1344"/>
      <c r="L65" s="1344"/>
      <c r="M65" s="1344"/>
      <c r="N65" s="1345"/>
      <c r="O65" s="12"/>
      <c r="P65" s="1515" t="s">
        <v>9</v>
      </c>
      <c r="Q65" s="1516"/>
      <c r="R65" s="1516"/>
      <c r="S65" s="1516"/>
      <c r="T65" s="1516"/>
      <c r="U65" s="1516"/>
      <c r="V65" s="1516"/>
      <c r="W65" s="1516"/>
      <c r="X65" s="1516"/>
      <c r="Y65" s="1517"/>
      <c r="Z65" s="1518"/>
      <c r="AA65" s="12"/>
      <c r="AB65" s="1453" t="s">
        <v>9</v>
      </c>
      <c r="AC65" s="1454"/>
      <c r="AD65" s="1454"/>
      <c r="AE65" s="1454"/>
      <c r="AF65" s="1454"/>
      <c r="AG65" s="1454"/>
      <c r="AH65" s="1454"/>
      <c r="AI65" s="1454"/>
      <c r="AJ65" s="1454"/>
      <c r="AK65" s="1455"/>
      <c r="AL65" s="1456"/>
      <c r="AM65" s="12"/>
      <c r="AN65" s="1453" t="s">
        <v>9</v>
      </c>
      <c r="AO65" s="1454"/>
      <c r="AP65" s="1454"/>
      <c r="AQ65" s="1454"/>
      <c r="AR65" s="1454"/>
      <c r="AS65" s="1454"/>
      <c r="AT65" s="1454"/>
      <c r="AU65" s="1454"/>
      <c r="AV65" s="1454"/>
      <c r="AW65" s="1455"/>
      <c r="AX65" s="1456"/>
      <c r="AY65" s="12"/>
      <c r="AZ65" s="1453" t="s">
        <v>9</v>
      </c>
      <c r="BA65" s="1454"/>
      <c r="BB65" s="1454"/>
      <c r="BC65" s="1454"/>
      <c r="BD65" s="1454"/>
      <c r="BE65" s="1454"/>
      <c r="BF65" s="1454"/>
      <c r="BG65" s="1454"/>
      <c r="BH65" s="1454"/>
      <c r="BI65" s="1455"/>
      <c r="BJ65" s="1456"/>
      <c r="BK65" s="12"/>
      <c r="BL65" s="1453" t="s">
        <v>9</v>
      </c>
      <c r="BM65" s="1454"/>
      <c r="BN65" s="1454"/>
      <c r="BO65" s="1454"/>
      <c r="BP65" s="1454"/>
      <c r="BQ65" s="1454"/>
      <c r="BR65" s="1454"/>
      <c r="BS65" s="1454"/>
      <c r="BT65" s="1454"/>
      <c r="BU65" s="1455"/>
      <c r="BV65" s="1456"/>
      <c r="BW65" s="12"/>
      <c r="BX65" s="1453" t="s">
        <v>9</v>
      </c>
      <c r="BY65" s="1454"/>
      <c r="BZ65" s="1454"/>
      <c r="CA65" s="1454"/>
      <c r="CB65" s="1454"/>
      <c r="CC65" s="1454"/>
      <c r="CD65" s="1454"/>
      <c r="CE65" s="1454"/>
      <c r="CF65" s="1454"/>
      <c r="CG65" s="1455"/>
      <c r="CH65" s="1456"/>
      <c r="CI65" s="12"/>
      <c r="CJ65" s="1453" t="s">
        <v>9</v>
      </c>
      <c r="CK65" s="1454"/>
      <c r="CL65" s="1454"/>
      <c r="CM65" s="1454"/>
      <c r="CN65" s="1454"/>
      <c r="CO65" s="1454"/>
      <c r="CP65" s="1454"/>
      <c r="CQ65" s="1454"/>
      <c r="CR65" s="1454"/>
      <c r="CS65" s="1455"/>
      <c r="CT65" s="1456"/>
      <c r="CU65" s="12"/>
      <c r="CV65" s="1453" t="s">
        <v>9</v>
      </c>
      <c r="CW65" s="1454"/>
      <c r="CX65" s="1454"/>
      <c r="CY65" s="1454"/>
      <c r="CZ65" s="1454"/>
      <c r="DA65" s="1454"/>
      <c r="DB65" s="1454"/>
      <c r="DC65" s="1454"/>
      <c r="DD65" s="1454"/>
      <c r="DE65" s="1455"/>
      <c r="DF65" s="1456"/>
      <c r="DG65" s="12"/>
      <c r="DH65" s="1453" t="s">
        <v>9</v>
      </c>
      <c r="DI65" s="1454"/>
      <c r="DJ65" s="1454"/>
      <c r="DK65" s="1454"/>
      <c r="DL65" s="1454"/>
      <c r="DM65" s="1454"/>
      <c r="DN65" s="1454"/>
      <c r="DO65" s="1454"/>
      <c r="DP65" s="1454"/>
      <c r="DQ65" s="1455"/>
      <c r="DR65" s="1456"/>
      <c r="DS65" s="12"/>
      <c r="DT65" s="12"/>
    </row>
    <row r="66" spans="1:124" ht="53.25" customHeight="1" thickBot="1" x14ac:dyDescent="0.3">
      <c r="A66" s="684" t="s">
        <v>377</v>
      </c>
      <c r="B66" s="755"/>
      <c r="C66" s="755"/>
      <c r="D66" s="756"/>
      <c r="E66" s="688">
        <f t="shared" ref="E66:K66" si="78">Q66+AC66+AO66+BA66+BM66+BY66+CK66+CW66+DI66</f>
        <v>0</v>
      </c>
      <c r="F66" s="688">
        <f t="shared" si="78"/>
        <v>0</v>
      </c>
      <c r="G66" s="688">
        <f t="shared" si="78"/>
        <v>0</v>
      </c>
      <c r="H66" s="688">
        <f t="shared" si="78"/>
        <v>0</v>
      </c>
      <c r="I66" s="688">
        <f t="shared" si="78"/>
        <v>0</v>
      </c>
      <c r="J66" s="688">
        <f t="shared" si="78"/>
        <v>0</v>
      </c>
      <c r="K66" s="689">
        <f t="shared" si="78"/>
        <v>0</v>
      </c>
      <c r="L66" s="690">
        <f>X66+AJ66+AV66+BH66+BT66+CF66+CR66+DD66+DP66</f>
        <v>0</v>
      </c>
      <c r="M66" s="691">
        <f>Y66+AK66+AW66+BI66+BU66+CG66+CS66+DE66+DQ66</f>
        <v>0</v>
      </c>
      <c r="N66" s="692">
        <f>Z66+AL66+AX66+BJ66+BV66+CH66+CT66+DF66+DR66</f>
        <v>0</v>
      </c>
      <c r="O66" s="15"/>
      <c r="P66" s="774"/>
      <c r="Q66" s="742">
        <f>V66+W66</f>
        <v>0</v>
      </c>
      <c r="R66" s="775"/>
      <c r="S66" s="775"/>
      <c r="T66" s="775"/>
      <c r="U66" s="775"/>
      <c r="V66" s="742">
        <f>R66+S66+T66+U66</f>
        <v>0</v>
      </c>
      <c r="W66" s="775"/>
      <c r="X66" s="776"/>
      <c r="Y66" s="777"/>
      <c r="Z66" s="778"/>
      <c r="AA66" s="15"/>
      <c r="AB66" s="442"/>
      <c r="AC66" s="253">
        <f>AH66+AI66</f>
        <v>0</v>
      </c>
      <c r="AD66" s="456"/>
      <c r="AE66" s="456"/>
      <c r="AF66" s="456"/>
      <c r="AG66" s="456"/>
      <c r="AH66" s="253">
        <f>AD66+AE66+AF66+AG66</f>
        <v>0</v>
      </c>
      <c r="AI66" s="456"/>
      <c r="AJ66" s="457"/>
      <c r="AK66" s="458"/>
      <c r="AL66" s="459"/>
      <c r="AM66" s="15"/>
      <c r="AN66" s="442"/>
      <c r="AO66" s="58">
        <f>AT66+AU66</f>
        <v>0</v>
      </c>
      <c r="AP66" s="384"/>
      <c r="AQ66" s="384"/>
      <c r="AR66" s="384"/>
      <c r="AS66" s="384"/>
      <c r="AT66" s="58">
        <f>AP66+AQ66+AR66+AS66</f>
        <v>0</v>
      </c>
      <c r="AU66" s="384"/>
      <c r="AV66" s="434"/>
      <c r="AW66" s="466"/>
      <c r="AX66" s="374"/>
      <c r="AY66" s="15"/>
      <c r="AZ66" s="442"/>
      <c r="BA66" s="58">
        <f>BF66+BG66</f>
        <v>0</v>
      </c>
      <c r="BB66" s="384"/>
      <c r="BC66" s="384"/>
      <c r="BD66" s="384"/>
      <c r="BE66" s="384"/>
      <c r="BF66" s="58">
        <f>BB66+BC66+BD66+BE66</f>
        <v>0</v>
      </c>
      <c r="BG66" s="384"/>
      <c r="BH66" s="434"/>
      <c r="BI66" s="466"/>
      <c r="BJ66" s="374"/>
      <c r="BK66" s="15"/>
      <c r="BL66" s="442"/>
      <c r="BM66" s="58">
        <f>BR66+BS66</f>
        <v>0</v>
      </c>
      <c r="BN66" s="384"/>
      <c r="BO66" s="384"/>
      <c r="BP66" s="384"/>
      <c r="BQ66" s="384"/>
      <c r="BR66" s="58">
        <f>BN66+BO66+BP66+BQ66</f>
        <v>0</v>
      </c>
      <c r="BS66" s="384"/>
      <c r="BT66" s="434"/>
      <c r="BU66" s="466"/>
      <c r="BV66" s="374"/>
      <c r="BW66" s="15"/>
      <c r="BX66" s="442"/>
      <c r="BY66" s="58">
        <f>CD66+CE66</f>
        <v>0</v>
      </c>
      <c r="BZ66" s="384"/>
      <c r="CA66" s="384"/>
      <c r="CB66" s="384"/>
      <c r="CC66" s="384"/>
      <c r="CD66" s="58">
        <f>BZ66+CA66+CB66+CC66</f>
        <v>0</v>
      </c>
      <c r="CE66" s="384"/>
      <c r="CF66" s="434"/>
      <c r="CG66" s="466"/>
      <c r="CH66" s="374"/>
      <c r="CI66" s="15"/>
      <c r="CJ66" s="442"/>
      <c r="CK66" s="58">
        <f>CP66+CQ66</f>
        <v>0</v>
      </c>
      <c r="CL66" s="384"/>
      <c r="CM66" s="384"/>
      <c r="CN66" s="384"/>
      <c r="CO66" s="384"/>
      <c r="CP66" s="58">
        <f>CL66+CM66+CN66+CO66</f>
        <v>0</v>
      </c>
      <c r="CQ66" s="384"/>
      <c r="CR66" s="434"/>
      <c r="CS66" s="466"/>
      <c r="CT66" s="374"/>
      <c r="CU66" s="15"/>
      <c r="CV66" s="442"/>
      <c r="CW66" s="469">
        <f>DB66+DC66</f>
        <v>0</v>
      </c>
      <c r="CX66" s="384"/>
      <c r="CY66" s="384"/>
      <c r="CZ66" s="384"/>
      <c r="DA66" s="384"/>
      <c r="DB66" s="58">
        <f>CX66+CY66+CZ66+DA66</f>
        <v>0</v>
      </c>
      <c r="DC66" s="384"/>
      <c r="DD66" s="434"/>
      <c r="DE66" s="466"/>
      <c r="DF66" s="374"/>
      <c r="DG66" s="15"/>
      <c r="DH66" s="442"/>
      <c r="DI66" s="58">
        <f>DN66+DO66</f>
        <v>0</v>
      </c>
      <c r="DJ66" s="384"/>
      <c r="DK66" s="384"/>
      <c r="DL66" s="384"/>
      <c r="DM66" s="384"/>
      <c r="DN66" s="58">
        <f>DJ66+DK66+DL66+DM66</f>
        <v>0</v>
      </c>
      <c r="DO66" s="384"/>
      <c r="DP66" s="434"/>
      <c r="DQ66" s="466"/>
      <c r="DR66" s="374"/>
      <c r="DS66" s="15"/>
      <c r="DT66" s="15"/>
    </row>
    <row r="67" spans="1:124" ht="27" customHeight="1" thickBot="1" x14ac:dyDescent="0.3">
      <c r="A67" s="1527" t="s">
        <v>425</v>
      </c>
      <c r="B67" s="1528"/>
      <c r="C67" s="1528"/>
      <c r="D67" s="1528"/>
      <c r="E67" s="1528"/>
      <c r="F67" s="1528"/>
      <c r="G67" s="1528"/>
      <c r="H67" s="1528"/>
      <c r="I67" s="1528"/>
      <c r="J67" s="1528"/>
      <c r="K67" s="1528"/>
      <c r="L67" s="1528"/>
      <c r="M67" s="1528"/>
      <c r="N67" s="1529"/>
      <c r="O67" s="12"/>
      <c r="P67" s="1489" t="s">
        <v>425</v>
      </c>
      <c r="Q67" s="1490"/>
      <c r="R67" s="1490"/>
      <c r="S67" s="1490"/>
      <c r="T67" s="1490"/>
      <c r="U67" s="1490"/>
      <c r="V67" s="1490"/>
      <c r="W67" s="1490"/>
      <c r="X67" s="1490"/>
      <c r="Y67" s="1491"/>
      <c r="Z67" s="1492"/>
      <c r="AA67" s="12"/>
      <c r="AB67" s="1558" t="s">
        <v>425</v>
      </c>
      <c r="AC67" s="1559"/>
      <c r="AD67" s="1559"/>
      <c r="AE67" s="1559"/>
      <c r="AF67" s="1559"/>
      <c r="AG67" s="1559"/>
      <c r="AH67" s="1559"/>
      <c r="AI67" s="1559"/>
      <c r="AJ67" s="1559"/>
      <c r="AK67" s="1560"/>
      <c r="AL67" s="1561"/>
      <c r="AM67" s="12"/>
      <c r="AN67" s="1558" t="s">
        <v>425</v>
      </c>
      <c r="AO67" s="1559"/>
      <c r="AP67" s="1559"/>
      <c r="AQ67" s="1559"/>
      <c r="AR67" s="1559"/>
      <c r="AS67" s="1559"/>
      <c r="AT67" s="1559"/>
      <c r="AU67" s="1559"/>
      <c r="AV67" s="1559"/>
      <c r="AW67" s="1560"/>
      <c r="AX67" s="1561"/>
      <c r="AY67" s="12"/>
      <c r="AZ67" s="1558" t="s">
        <v>425</v>
      </c>
      <c r="BA67" s="1559"/>
      <c r="BB67" s="1559"/>
      <c r="BC67" s="1559"/>
      <c r="BD67" s="1559"/>
      <c r="BE67" s="1559"/>
      <c r="BF67" s="1559"/>
      <c r="BG67" s="1559"/>
      <c r="BH67" s="1559"/>
      <c r="BI67" s="1560"/>
      <c r="BJ67" s="1561"/>
      <c r="BK67" s="12"/>
      <c r="BL67" s="1558" t="s">
        <v>425</v>
      </c>
      <c r="BM67" s="1559"/>
      <c r="BN67" s="1559"/>
      <c r="BO67" s="1559"/>
      <c r="BP67" s="1559"/>
      <c r="BQ67" s="1559"/>
      <c r="BR67" s="1559"/>
      <c r="BS67" s="1559"/>
      <c r="BT67" s="1559"/>
      <c r="BU67" s="1560"/>
      <c r="BV67" s="1561"/>
      <c r="BW67" s="12"/>
      <c r="BX67" s="1558" t="s">
        <v>425</v>
      </c>
      <c r="BY67" s="1559"/>
      <c r="BZ67" s="1559"/>
      <c r="CA67" s="1559"/>
      <c r="CB67" s="1559"/>
      <c r="CC67" s="1559"/>
      <c r="CD67" s="1559"/>
      <c r="CE67" s="1559"/>
      <c r="CF67" s="1559"/>
      <c r="CG67" s="1560"/>
      <c r="CH67" s="1561"/>
      <c r="CI67" s="12"/>
      <c r="CJ67" s="1558" t="s">
        <v>425</v>
      </c>
      <c r="CK67" s="1559"/>
      <c r="CL67" s="1559"/>
      <c r="CM67" s="1559"/>
      <c r="CN67" s="1559"/>
      <c r="CO67" s="1559"/>
      <c r="CP67" s="1559"/>
      <c r="CQ67" s="1559"/>
      <c r="CR67" s="1559"/>
      <c r="CS67" s="1560"/>
      <c r="CT67" s="1561"/>
      <c r="CU67" s="12"/>
      <c r="CV67" s="1558" t="s">
        <v>425</v>
      </c>
      <c r="CW67" s="1559"/>
      <c r="CX67" s="1559"/>
      <c r="CY67" s="1559"/>
      <c r="CZ67" s="1559"/>
      <c r="DA67" s="1559"/>
      <c r="DB67" s="1559"/>
      <c r="DC67" s="1559"/>
      <c r="DD67" s="1559"/>
      <c r="DE67" s="1560"/>
      <c r="DF67" s="1561"/>
      <c r="DG67" s="12"/>
      <c r="DH67" s="1558" t="s">
        <v>425</v>
      </c>
      <c r="DI67" s="1559"/>
      <c r="DJ67" s="1559"/>
      <c r="DK67" s="1559"/>
      <c r="DL67" s="1559"/>
      <c r="DM67" s="1559"/>
      <c r="DN67" s="1559"/>
      <c r="DO67" s="1559"/>
      <c r="DP67" s="1559"/>
      <c r="DQ67" s="1560"/>
      <c r="DR67" s="1561"/>
      <c r="DS67" s="12"/>
      <c r="DT67" s="12"/>
    </row>
    <row r="68" spans="1:124" s="89" customFormat="1" ht="39" customHeight="1" thickBot="1" x14ac:dyDescent="0.3">
      <c r="A68" s="748" t="s">
        <v>292</v>
      </c>
      <c r="B68" s="749"/>
      <c r="C68" s="749"/>
      <c r="D68" s="750"/>
      <c r="E68" s="647">
        <f t="shared" ref="E68:K68" si="79">SUM(E70:E75)</f>
        <v>539350</v>
      </c>
      <c r="F68" s="647">
        <f t="shared" si="79"/>
        <v>447056</v>
      </c>
      <c r="G68" s="647">
        <f t="shared" si="79"/>
        <v>52595</v>
      </c>
      <c r="H68" s="647">
        <f t="shared" si="79"/>
        <v>0</v>
      </c>
      <c r="I68" s="647">
        <f t="shared" si="79"/>
        <v>39699</v>
      </c>
      <c r="J68" s="647">
        <f t="shared" si="79"/>
        <v>539350</v>
      </c>
      <c r="K68" s="647">
        <f t="shared" si="79"/>
        <v>0</v>
      </c>
      <c r="L68" s="751"/>
      <c r="M68" s="752"/>
      <c r="N68" s="753"/>
      <c r="O68" s="87"/>
      <c r="P68" s="779"/>
      <c r="Q68" s="647">
        <f t="shared" ref="Q68:W68" si="80">SUM(Q70:Q75)</f>
        <v>539350</v>
      </c>
      <c r="R68" s="647">
        <f t="shared" si="80"/>
        <v>447056</v>
      </c>
      <c r="S68" s="647">
        <f t="shared" si="80"/>
        <v>52595</v>
      </c>
      <c r="T68" s="647">
        <f t="shared" si="80"/>
        <v>0</v>
      </c>
      <c r="U68" s="647">
        <f t="shared" si="80"/>
        <v>39699</v>
      </c>
      <c r="V68" s="647">
        <f t="shared" si="80"/>
        <v>539350</v>
      </c>
      <c r="W68" s="780">
        <f t="shared" si="80"/>
        <v>0</v>
      </c>
      <c r="X68" s="781"/>
      <c r="Y68" s="782"/>
      <c r="Z68" s="753"/>
      <c r="AA68" s="87"/>
      <c r="AB68" s="124"/>
      <c r="AC68" s="254">
        <f t="shared" ref="AC68:AI68" si="81">SUM(AC70:AC75)</f>
        <v>0</v>
      </c>
      <c r="AD68" s="254">
        <f t="shared" si="81"/>
        <v>0</v>
      </c>
      <c r="AE68" s="254">
        <f t="shared" si="81"/>
        <v>0</v>
      </c>
      <c r="AF68" s="254">
        <f t="shared" si="81"/>
        <v>0</v>
      </c>
      <c r="AG68" s="254">
        <f t="shared" si="81"/>
        <v>0</v>
      </c>
      <c r="AH68" s="254">
        <f t="shared" si="81"/>
        <v>0</v>
      </c>
      <c r="AI68" s="255">
        <f t="shared" si="81"/>
        <v>0</v>
      </c>
      <c r="AJ68" s="256"/>
      <c r="AK68" s="257"/>
      <c r="AL68" s="258"/>
      <c r="AM68" s="87"/>
      <c r="AN68" s="124"/>
      <c r="AO68" s="23">
        <f t="shared" ref="AO68:AU68" si="82">SUM(AO70:AO75)</f>
        <v>0</v>
      </c>
      <c r="AP68" s="23">
        <f t="shared" si="82"/>
        <v>0</v>
      </c>
      <c r="AQ68" s="23">
        <f t="shared" si="82"/>
        <v>0</v>
      </c>
      <c r="AR68" s="23">
        <f t="shared" si="82"/>
        <v>0</v>
      </c>
      <c r="AS68" s="23">
        <f t="shared" si="82"/>
        <v>0</v>
      </c>
      <c r="AT68" s="23">
        <f t="shared" si="82"/>
        <v>0</v>
      </c>
      <c r="AU68" s="92">
        <f t="shared" si="82"/>
        <v>0</v>
      </c>
      <c r="AV68" s="112"/>
      <c r="AW68" s="113"/>
      <c r="AX68" s="119"/>
      <c r="AY68" s="87"/>
      <c r="AZ68" s="124"/>
      <c r="BA68" s="23">
        <f t="shared" ref="BA68:BG68" si="83">SUM(BA70:BA75)</f>
        <v>0</v>
      </c>
      <c r="BB68" s="23">
        <f t="shared" si="83"/>
        <v>0</v>
      </c>
      <c r="BC68" s="23">
        <f t="shared" si="83"/>
        <v>0</v>
      </c>
      <c r="BD68" s="23">
        <f t="shared" si="83"/>
        <v>0</v>
      </c>
      <c r="BE68" s="23">
        <f t="shared" si="83"/>
        <v>0</v>
      </c>
      <c r="BF68" s="23">
        <f t="shared" si="83"/>
        <v>0</v>
      </c>
      <c r="BG68" s="92">
        <f t="shared" si="83"/>
        <v>0</v>
      </c>
      <c r="BH68" s="112"/>
      <c r="BI68" s="113"/>
      <c r="BJ68" s="119"/>
      <c r="BK68" s="87"/>
      <c r="BL68" s="124"/>
      <c r="BM68" s="23">
        <f t="shared" ref="BM68:BS68" si="84">SUM(BM70:BM75)</f>
        <v>0</v>
      </c>
      <c r="BN68" s="23">
        <f t="shared" si="84"/>
        <v>0</v>
      </c>
      <c r="BO68" s="23">
        <f t="shared" si="84"/>
        <v>0</v>
      </c>
      <c r="BP68" s="23">
        <f t="shared" si="84"/>
        <v>0</v>
      </c>
      <c r="BQ68" s="23">
        <f t="shared" si="84"/>
        <v>0</v>
      </c>
      <c r="BR68" s="23">
        <f t="shared" si="84"/>
        <v>0</v>
      </c>
      <c r="BS68" s="92">
        <f t="shared" si="84"/>
        <v>0</v>
      </c>
      <c r="BT68" s="112"/>
      <c r="BU68" s="113"/>
      <c r="BV68" s="119"/>
      <c r="BW68" s="87"/>
      <c r="BX68" s="124"/>
      <c r="BY68" s="23">
        <f t="shared" ref="BY68:CE68" si="85">SUM(BY70:BY75)</f>
        <v>0</v>
      </c>
      <c r="BZ68" s="23">
        <f t="shared" si="85"/>
        <v>0</v>
      </c>
      <c r="CA68" s="23">
        <f t="shared" si="85"/>
        <v>0</v>
      </c>
      <c r="CB68" s="23">
        <f t="shared" si="85"/>
        <v>0</v>
      </c>
      <c r="CC68" s="23">
        <f t="shared" si="85"/>
        <v>0</v>
      </c>
      <c r="CD68" s="23">
        <f t="shared" si="85"/>
        <v>0</v>
      </c>
      <c r="CE68" s="92">
        <f t="shared" si="85"/>
        <v>0</v>
      </c>
      <c r="CF68" s="112"/>
      <c r="CG68" s="113"/>
      <c r="CH68" s="119"/>
      <c r="CI68" s="87"/>
      <c r="CJ68" s="124"/>
      <c r="CK68" s="23">
        <f t="shared" ref="CK68:CQ68" si="86">SUM(CK70:CK75)</f>
        <v>0</v>
      </c>
      <c r="CL68" s="23">
        <f t="shared" si="86"/>
        <v>0</v>
      </c>
      <c r="CM68" s="23">
        <f t="shared" si="86"/>
        <v>0</v>
      </c>
      <c r="CN68" s="23">
        <f t="shared" si="86"/>
        <v>0</v>
      </c>
      <c r="CO68" s="23">
        <f t="shared" si="86"/>
        <v>0</v>
      </c>
      <c r="CP68" s="23">
        <f t="shared" si="86"/>
        <v>0</v>
      </c>
      <c r="CQ68" s="92">
        <f t="shared" si="86"/>
        <v>0</v>
      </c>
      <c r="CR68" s="112"/>
      <c r="CS68" s="113"/>
      <c r="CT68" s="119"/>
      <c r="CU68" s="87"/>
      <c r="CV68" s="124"/>
      <c r="CW68" s="23">
        <f t="shared" ref="CW68:DC68" si="87">SUM(CW70:CW75)</f>
        <v>0</v>
      </c>
      <c r="CX68" s="23">
        <f t="shared" si="87"/>
        <v>0</v>
      </c>
      <c r="CY68" s="23">
        <f t="shared" si="87"/>
        <v>0</v>
      </c>
      <c r="CZ68" s="23">
        <f t="shared" si="87"/>
        <v>0</v>
      </c>
      <c r="DA68" s="23">
        <f t="shared" si="87"/>
        <v>0</v>
      </c>
      <c r="DB68" s="23">
        <f t="shared" si="87"/>
        <v>0</v>
      </c>
      <c r="DC68" s="92">
        <f t="shared" si="87"/>
        <v>0</v>
      </c>
      <c r="DD68" s="112"/>
      <c r="DE68" s="113"/>
      <c r="DF68" s="119"/>
      <c r="DG68" s="87"/>
      <c r="DH68" s="124"/>
      <c r="DI68" s="23">
        <f t="shared" ref="DI68:DO68" si="88">SUM(DI70:DI75)</f>
        <v>0</v>
      </c>
      <c r="DJ68" s="23">
        <f t="shared" si="88"/>
        <v>0</v>
      </c>
      <c r="DK68" s="23">
        <f t="shared" si="88"/>
        <v>0</v>
      </c>
      <c r="DL68" s="23">
        <f t="shared" si="88"/>
        <v>0</v>
      </c>
      <c r="DM68" s="23">
        <f t="shared" si="88"/>
        <v>0</v>
      </c>
      <c r="DN68" s="23">
        <f t="shared" si="88"/>
        <v>0</v>
      </c>
      <c r="DO68" s="92">
        <f t="shared" si="88"/>
        <v>0</v>
      </c>
      <c r="DP68" s="112"/>
      <c r="DQ68" s="113"/>
      <c r="DR68" s="119"/>
      <c r="DS68" s="87"/>
      <c r="DT68" s="87"/>
    </row>
    <row r="69" spans="1:124" ht="15" customHeight="1" thickBot="1" x14ac:dyDescent="0.3">
      <c r="A69" s="1343" t="s">
        <v>426</v>
      </c>
      <c r="B69" s="1344"/>
      <c r="C69" s="1344"/>
      <c r="D69" s="1344"/>
      <c r="E69" s="1344"/>
      <c r="F69" s="1344"/>
      <c r="G69" s="1344"/>
      <c r="H69" s="1344"/>
      <c r="I69" s="1344"/>
      <c r="J69" s="1344"/>
      <c r="K69" s="1344"/>
      <c r="L69" s="1344"/>
      <c r="M69" s="1344"/>
      <c r="N69" s="1345"/>
      <c r="O69" s="12"/>
      <c r="P69" s="1587" t="s">
        <v>426</v>
      </c>
      <c r="Q69" s="1588"/>
      <c r="R69" s="1588"/>
      <c r="S69" s="1588"/>
      <c r="T69" s="1588"/>
      <c r="U69" s="1588"/>
      <c r="V69" s="1588"/>
      <c r="W69" s="1588"/>
      <c r="X69" s="1588"/>
      <c r="Y69" s="1589"/>
      <c r="Z69" s="1590"/>
      <c r="AA69" s="12"/>
      <c r="AB69" s="1553" t="s">
        <v>426</v>
      </c>
      <c r="AC69" s="1554"/>
      <c r="AD69" s="1554"/>
      <c r="AE69" s="1554"/>
      <c r="AF69" s="1554"/>
      <c r="AG69" s="1554"/>
      <c r="AH69" s="1554"/>
      <c r="AI69" s="1554"/>
      <c r="AJ69" s="1554"/>
      <c r="AK69" s="1555"/>
      <c r="AL69" s="1556"/>
      <c r="AM69" s="12"/>
      <c r="AN69" s="1553" t="s">
        <v>426</v>
      </c>
      <c r="AO69" s="1554"/>
      <c r="AP69" s="1554"/>
      <c r="AQ69" s="1554"/>
      <c r="AR69" s="1554"/>
      <c r="AS69" s="1554"/>
      <c r="AT69" s="1554"/>
      <c r="AU69" s="1554"/>
      <c r="AV69" s="1554"/>
      <c r="AW69" s="1555"/>
      <c r="AX69" s="1556"/>
      <c r="AY69" s="12"/>
      <c r="AZ69" s="1553" t="s">
        <v>426</v>
      </c>
      <c r="BA69" s="1554"/>
      <c r="BB69" s="1554"/>
      <c r="BC69" s="1554"/>
      <c r="BD69" s="1554"/>
      <c r="BE69" s="1554"/>
      <c r="BF69" s="1554"/>
      <c r="BG69" s="1554"/>
      <c r="BH69" s="1554"/>
      <c r="BI69" s="1555"/>
      <c r="BJ69" s="1556"/>
      <c r="BK69" s="12"/>
      <c r="BL69" s="1553" t="s">
        <v>426</v>
      </c>
      <c r="BM69" s="1554"/>
      <c r="BN69" s="1554"/>
      <c r="BO69" s="1554"/>
      <c r="BP69" s="1554"/>
      <c r="BQ69" s="1554"/>
      <c r="BR69" s="1554"/>
      <c r="BS69" s="1554"/>
      <c r="BT69" s="1554"/>
      <c r="BU69" s="1555"/>
      <c r="BV69" s="1556"/>
      <c r="BW69" s="12"/>
      <c r="BX69" s="1553" t="s">
        <v>426</v>
      </c>
      <c r="BY69" s="1554"/>
      <c r="BZ69" s="1554"/>
      <c r="CA69" s="1554"/>
      <c r="CB69" s="1554"/>
      <c r="CC69" s="1554"/>
      <c r="CD69" s="1554"/>
      <c r="CE69" s="1554"/>
      <c r="CF69" s="1554"/>
      <c r="CG69" s="1555"/>
      <c r="CH69" s="1556"/>
      <c r="CI69" s="12"/>
      <c r="CJ69" s="1553" t="s">
        <v>426</v>
      </c>
      <c r="CK69" s="1554"/>
      <c r="CL69" s="1554"/>
      <c r="CM69" s="1554"/>
      <c r="CN69" s="1554"/>
      <c r="CO69" s="1554"/>
      <c r="CP69" s="1554"/>
      <c r="CQ69" s="1554"/>
      <c r="CR69" s="1554"/>
      <c r="CS69" s="1555"/>
      <c r="CT69" s="1556"/>
      <c r="CU69" s="12"/>
      <c r="CV69" s="1553" t="s">
        <v>426</v>
      </c>
      <c r="CW69" s="1554"/>
      <c r="CX69" s="1554"/>
      <c r="CY69" s="1554"/>
      <c r="CZ69" s="1554"/>
      <c r="DA69" s="1554"/>
      <c r="DB69" s="1554"/>
      <c r="DC69" s="1554"/>
      <c r="DD69" s="1554"/>
      <c r="DE69" s="1555"/>
      <c r="DF69" s="1556"/>
      <c r="DG69" s="12"/>
      <c r="DH69" s="1553" t="s">
        <v>426</v>
      </c>
      <c r="DI69" s="1554"/>
      <c r="DJ69" s="1554"/>
      <c r="DK69" s="1554"/>
      <c r="DL69" s="1554"/>
      <c r="DM69" s="1554"/>
      <c r="DN69" s="1554"/>
      <c r="DO69" s="1554"/>
      <c r="DP69" s="1554"/>
      <c r="DQ69" s="1555"/>
      <c r="DR69" s="1556"/>
      <c r="DS69" s="12"/>
      <c r="DT69" s="12"/>
    </row>
    <row r="70" spans="1:124" ht="60" customHeight="1" x14ac:dyDescent="0.25">
      <c r="A70" s="729" t="s">
        <v>378</v>
      </c>
      <c r="B70" s="730"/>
      <c r="C70" s="730"/>
      <c r="D70" s="731"/>
      <c r="E70" s="732">
        <f t="shared" ref="E70:K72" si="89">Q70+AC70+AO70+BA70+BM70+BY70+CK70+CW70+DI70</f>
        <v>0</v>
      </c>
      <c r="F70" s="732">
        <f t="shared" si="89"/>
        <v>0</v>
      </c>
      <c r="G70" s="732">
        <f t="shared" si="89"/>
        <v>0</v>
      </c>
      <c r="H70" s="732">
        <f t="shared" si="89"/>
        <v>0</v>
      </c>
      <c r="I70" s="732">
        <f t="shared" si="89"/>
        <v>0</v>
      </c>
      <c r="J70" s="732">
        <f t="shared" si="89"/>
        <v>0</v>
      </c>
      <c r="K70" s="733">
        <f t="shared" si="89"/>
        <v>0</v>
      </c>
      <c r="L70" s="734">
        <f t="shared" ref="L70:N72" si="90">X70+AJ70+AV70+BH70+BT70+CF70+CR70+DD70+DP70</f>
        <v>0</v>
      </c>
      <c r="M70" s="735">
        <f t="shared" si="90"/>
        <v>0</v>
      </c>
      <c r="N70" s="736">
        <f t="shared" si="90"/>
        <v>0</v>
      </c>
      <c r="O70" s="15"/>
      <c r="P70" s="766"/>
      <c r="Q70" s="697">
        <f>V70+W70</f>
        <v>0</v>
      </c>
      <c r="R70" s="769"/>
      <c r="S70" s="769"/>
      <c r="T70" s="769"/>
      <c r="U70" s="769"/>
      <c r="V70" s="697">
        <f>R70+S70+T70+U70</f>
        <v>0</v>
      </c>
      <c r="W70" s="769"/>
      <c r="X70" s="713"/>
      <c r="Y70" s="768"/>
      <c r="Z70" s="714"/>
      <c r="AA70" s="15"/>
      <c r="AB70" s="436"/>
      <c r="AC70" s="252">
        <f>AH70+AI70</f>
        <v>0</v>
      </c>
      <c r="AD70" s="450"/>
      <c r="AE70" s="450"/>
      <c r="AF70" s="450"/>
      <c r="AG70" s="450"/>
      <c r="AH70" s="252">
        <f>AD70+AE70+AF70+AG70</f>
        <v>0</v>
      </c>
      <c r="AI70" s="450"/>
      <c r="AJ70" s="447"/>
      <c r="AK70" s="448"/>
      <c r="AL70" s="449"/>
      <c r="AM70" s="15"/>
      <c r="AN70" s="436"/>
      <c r="AO70" s="56">
        <f>AT70+AU70</f>
        <v>0</v>
      </c>
      <c r="AP70" s="184"/>
      <c r="AQ70" s="184"/>
      <c r="AR70" s="184"/>
      <c r="AS70" s="184"/>
      <c r="AT70" s="56">
        <f>AP70+AQ70+AR70+AS70</f>
        <v>0</v>
      </c>
      <c r="AU70" s="184"/>
      <c r="AV70" s="428"/>
      <c r="AW70" s="465"/>
      <c r="AX70" s="183"/>
      <c r="AY70" s="15"/>
      <c r="AZ70" s="436"/>
      <c r="BA70" s="56">
        <f>BF70+BG70</f>
        <v>0</v>
      </c>
      <c r="BB70" s="184"/>
      <c r="BC70" s="184"/>
      <c r="BD70" s="184"/>
      <c r="BE70" s="184"/>
      <c r="BF70" s="56">
        <f>BB70+BC70+BD70+BE70</f>
        <v>0</v>
      </c>
      <c r="BG70" s="184"/>
      <c r="BH70" s="428"/>
      <c r="BI70" s="465"/>
      <c r="BJ70" s="183"/>
      <c r="BK70" s="15"/>
      <c r="BL70" s="436"/>
      <c r="BM70" s="56">
        <f>BR70+BS70</f>
        <v>0</v>
      </c>
      <c r="BN70" s="184"/>
      <c r="BO70" s="184"/>
      <c r="BP70" s="184"/>
      <c r="BQ70" s="184"/>
      <c r="BR70" s="56">
        <f>BN70+BO70+BP70+BQ70</f>
        <v>0</v>
      </c>
      <c r="BS70" s="184"/>
      <c r="BT70" s="428"/>
      <c r="BU70" s="465"/>
      <c r="BV70" s="183"/>
      <c r="BW70" s="15"/>
      <c r="BX70" s="436"/>
      <c r="BY70" s="56">
        <f>CD70+CE70</f>
        <v>0</v>
      </c>
      <c r="BZ70" s="184"/>
      <c r="CA70" s="184"/>
      <c r="CB70" s="184"/>
      <c r="CC70" s="184"/>
      <c r="CD70" s="56">
        <f>BZ70+CA70+CB70+CC70</f>
        <v>0</v>
      </c>
      <c r="CE70" s="184"/>
      <c r="CF70" s="428"/>
      <c r="CG70" s="465"/>
      <c r="CH70" s="183"/>
      <c r="CI70" s="15"/>
      <c r="CJ70" s="436"/>
      <c r="CK70" s="56">
        <f>CP70+CQ70</f>
        <v>0</v>
      </c>
      <c r="CL70" s="184"/>
      <c r="CM70" s="184"/>
      <c r="CN70" s="184"/>
      <c r="CO70" s="184"/>
      <c r="CP70" s="56">
        <f>CL70+CM70+CN70+CO70</f>
        <v>0</v>
      </c>
      <c r="CQ70" s="184"/>
      <c r="CR70" s="428"/>
      <c r="CS70" s="465"/>
      <c r="CT70" s="183"/>
      <c r="CU70" s="15"/>
      <c r="CV70" s="436"/>
      <c r="CW70" s="56">
        <f>DB70+DC70</f>
        <v>0</v>
      </c>
      <c r="CX70" s="184"/>
      <c r="CY70" s="184"/>
      <c r="CZ70" s="184"/>
      <c r="DA70" s="184"/>
      <c r="DB70" s="56">
        <f>CX70+CY70+CZ70+DA70</f>
        <v>0</v>
      </c>
      <c r="DC70" s="184"/>
      <c r="DD70" s="428"/>
      <c r="DE70" s="465"/>
      <c r="DF70" s="183"/>
      <c r="DG70" s="15"/>
      <c r="DH70" s="436"/>
      <c r="DI70" s="56">
        <f>DN70+DO70</f>
        <v>0</v>
      </c>
      <c r="DJ70" s="184"/>
      <c r="DK70" s="184"/>
      <c r="DL70" s="184"/>
      <c r="DM70" s="184"/>
      <c r="DN70" s="56">
        <f>DJ70+DK70+DL70+DM70</f>
        <v>0</v>
      </c>
      <c r="DO70" s="184"/>
      <c r="DP70" s="428"/>
      <c r="DQ70" s="465"/>
      <c r="DR70" s="183"/>
      <c r="DS70" s="15"/>
      <c r="DT70" s="15"/>
    </row>
    <row r="71" spans="1:124" ht="54" customHeight="1" x14ac:dyDescent="0.25">
      <c r="A71" s="693" t="s">
        <v>379</v>
      </c>
      <c r="B71" s="737"/>
      <c r="C71" s="737"/>
      <c r="D71" s="738"/>
      <c r="E71" s="697">
        <f t="shared" si="89"/>
        <v>0</v>
      </c>
      <c r="F71" s="697">
        <f t="shared" si="89"/>
        <v>0</v>
      </c>
      <c r="G71" s="697">
        <f t="shared" si="89"/>
        <v>0</v>
      </c>
      <c r="H71" s="697">
        <f t="shared" si="89"/>
        <v>0</v>
      </c>
      <c r="I71" s="697">
        <f t="shared" si="89"/>
        <v>0</v>
      </c>
      <c r="J71" s="697">
        <f t="shared" si="89"/>
        <v>0</v>
      </c>
      <c r="K71" s="698">
        <f t="shared" si="89"/>
        <v>0</v>
      </c>
      <c r="L71" s="699">
        <f t="shared" si="90"/>
        <v>0</v>
      </c>
      <c r="M71" s="700">
        <f t="shared" si="90"/>
        <v>0</v>
      </c>
      <c r="N71" s="701">
        <f t="shared" si="90"/>
        <v>0</v>
      </c>
      <c r="O71" s="15"/>
      <c r="P71" s="766"/>
      <c r="Q71" s="697">
        <f>V71+W71</f>
        <v>0</v>
      </c>
      <c r="R71" s="769"/>
      <c r="S71" s="769"/>
      <c r="T71" s="769"/>
      <c r="U71" s="769"/>
      <c r="V71" s="697">
        <f>R71+S71+T71+U71</f>
        <v>0</v>
      </c>
      <c r="W71" s="769"/>
      <c r="X71" s="713"/>
      <c r="Y71" s="768"/>
      <c r="Z71" s="714"/>
      <c r="AA71" s="15"/>
      <c r="AB71" s="436"/>
      <c r="AC71" s="252">
        <f>AH71+AI71</f>
        <v>0</v>
      </c>
      <c r="AD71" s="450"/>
      <c r="AE71" s="450"/>
      <c r="AF71" s="450"/>
      <c r="AG71" s="450"/>
      <c r="AH71" s="252">
        <f>AD71+AE71+AF71+AG71</f>
        <v>0</v>
      </c>
      <c r="AI71" s="450"/>
      <c r="AJ71" s="447"/>
      <c r="AK71" s="448"/>
      <c r="AL71" s="449"/>
      <c r="AM71" s="15"/>
      <c r="AN71" s="436"/>
      <c r="AO71" s="56">
        <f>AT71+AU71</f>
        <v>0</v>
      </c>
      <c r="AP71" s="184"/>
      <c r="AQ71" s="184"/>
      <c r="AR71" s="184"/>
      <c r="AS71" s="184"/>
      <c r="AT71" s="56">
        <f>AP71+AQ71+AR71+AS71</f>
        <v>0</v>
      </c>
      <c r="AU71" s="184"/>
      <c r="AV71" s="428"/>
      <c r="AW71" s="465"/>
      <c r="AX71" s="183"/>
      <c r="AY71" s="15"/>
      <c r="AZ71" s="436"/>
      <c r="BA71" s="56">
        <f>BF71+BG71</f>
        <v>0</v>
      </c>
      <c r="BB71" s="184"/>
      <c r="BC71" s="184"/>
      <c r="BD71" s="184"/>
      <c r="BE71" s="184"/>
      <c r="BF71" s="56">
        <f>BB71+BC71+BD71+BE71</f>
        <v>0</v>
      </c>
      <c r="BG71" s="184"/>
      <c r="BH71" s="428"/>
      <c r="BI71" s="465"/>
      <c r="BJ71" s="183"/>
      <c r="BK71" s="15"/>
      <c r="BL71" s="436"/>
      <c r="BM71" s="56">
        <f>BR71+BS71</f>
        <v>0</v>
      </c>
      <c r="BN71" s="184"/>
      <c r="BO71" s="184"/>
      <c r="BP71" s="184"/>
      <c r="BQ71" s="184"/>
      <c r="BR71" s="56">
        <f>BN71+BO71+BP71+BQ71</f>
        <v>0</v>
      </c>
      <c r="BS71" s="184"/>
      <c r="BT71" s="428"/>
      <c r="BU71" s="465"/>
      <c r="BV71" s="183"/>
      <c r="BW71" s="15"/>
      <c r="BX71" s="436"/>
      <c r="BY71" s="56">
        <f>CD71+CE71</f>
        <v>0</v>
      </c>
      <c r="BZ71" s="184"/>
      <c r="CA71" s="184"/>
      <c r="CB71" s="184"/>
      <c r="CC71" s="184"/>
      <c r="CD71" s="56">
        <f>BZ71+CA71+CB71+CC71</f>
        <v>0</v>
      </c>
      <c r="CE71" s="184"/>
      <c r="CF71" s="428"/>
      <c r="CG71" s="465"/>
      <c r="CH71" s="183"/>
      <c r="CI71" s="15"/>
      <c r="CJ71" s="436"/>
      <c r="CK71" s="56">
        <f>CP71+CQ71</f>
        <v>0</v>
      </c>
      <c r="CL71" s="184"/>
      <c r="CM71" s="184"/>
      <c r="CN71" s="184"/>
      <c r="CO71" s="184"/>
      <c r="CP71" s="56">
        <f>CL71+CM71+CN71+CO71</f>
        <v>0</v>
      </c>
      <c r="CQ71" s="184"/>
      <c r="CR71" s="428"/>
      <c r="CS71" s="465"/>
      <c r="CT71" s="183"/>
      <c r="CU71" s="15"/>
      <c r="CV71" s="436"/>
      <c r="CW71" s="56">
        <f>DB71+DC71</f>
        <v>0</v>
      </c>
      <c r="CX71" s="184"/>
      <c r="CY71" s="184"/>
      <c r="CZ71" s="184"/>
      <c r="DA71" s="184"/>
      <c r="DB71" s="56">
        <f>CX71+CY71+CZ71+DA71</f>
        <v>0</v>
      </c>
      <c r="DC71" s="184"/>
      <c r="DD71" s="428"/>
      <c r="DE71" s="465"/>
      <c r="DF71" s="183"/>
      <c r="DG71" s="15"/>
      <c r="DH71" s="436"/>
      <c r="DI71" s="56">
        <f>DN71+DO71</f>
        <v>0</v>
      </c>
      <c r="DJ71" s="184"/>
      <c r="DK71" s="184"/>
      <c r="DL71" s="184"/>
      <c r="DM71" s="184"/>
      <c r="DN71" s="56">
        <f>DJ71+DK71+DL71+DM71</f>
        <v>0</v>
      </c>
      <c r="DO71" s="184"/>
      <c r="DP71" s="428"/>
      <c r="DQ71" s="465"/>
      <c r="DR71" s="183"/>
      <c r="DS71" s="15"/>
      <c r="DT71" s="15"/>
    </row>
    <row r="72" spans="1:124" ht="59.25" customHeight="1" thickBot="1" x14ac:dyDescent="0.3">
      <c r="A72" s="739" t="s">
        <v>380</v>
      </c>
      <c r="B72" s="740"/>
      <c r="C72" s="740"/>
      <c r="D72" s="741"/>
      <c r="E72" s="742">
        <f t="shared" si="89"/>
        <v>0</v>
      </c>
      <c r="F72" s="742">
        <f t="shared" si="89"/>
        <v>0</v>
      </c>
      <c r="G72" s="742">
        <f t="shared" si="89"/>
        <v>0</v>
      </c>
      <c r="H72" s="742">
        <f t="shared" si="89"/>
        <v>0</v>
      </c>
      <c r="I72" s="742">
        <f t="shared" si="89"/>
        <v>0</v>
      </c>
      <c r="J72" s="742">
        <f t="shared" si="89"/>
        <v>0</v>
      </c>
      <c r="K72" s="743">
        <f t="shared" si="89"/>
        <v>0</v>
      </c>
      <c r="L72" s="744">
        <f t="shared" si="90"/>
        <v>0</v>
      </c>
      <c r="M72" s="745">
        <f t="shared" si="90"/>
        <v>0</v>
      </c>
      <c r="N72" s="722">
        <f t="shared" si="90"/>
        <v>0</v>
      </c>
      <c r="O72" s="15"/>
      <c r="P72" s="766"/>
      <c r="Q72" s="697">
        <f>V72+W72</f>
        <v>0</v>
      </c>
      <c r="R72" s="769"/>
      <c r="S72" s="769"/>
      <c r="T72" s="769"/>
      <c r="U72" s="769"/>
      <c r="V72" s="697">
        <f>R72+S72+T72+U72</f>
        <v>0</v>
      </c>
      <c r="W72" s="769"/>
      <c r="X72" s="713"/>
      <c r="Y72" s="768"/>
      <c r="Z72" s="714"/>
      <c r="AA72" s="15"/>
      <c r="AB72" s="436"/>
      <c r="AC72" s="252">
        <f>AH72+AI72</f>
        <v>0</v>
      </c>
      <c r="AD72" s="450"/>
      <c r="AE72" s="450"/>
      <c r="AF72" s="450"/>
      <c r="AG72" s="450"/>
      <c r="AH72" s="252">
        <f>AD72+AE72+AF72+AG72</f>
        <v>0</v>
      </c>
      <c r="AI72" s="450"/>
      <c r="AJ72" s="447"/>
      <c r="AK72" s="448"/>
      <c r="AL72" s="449"/>
      <c r="AM72" s="15"/>
      <c r="AN72" s="436"/>
      <c r="AO72" s="56">
        <f>AT72+AU72</f>
        <v>0</v>
      </c>
      <c r="AP72" s="184"/>
      <c r="AQ72" s="184"/>
      <c r="AR72" s="184"/>
      <c r="AS72" s="184"/>
      <c r="AT72" s="56">
        <f>AP72+AQ72+AR72+AS72</f>
        <v>0</v>
      </c>
      <c r="AU72" s="184"/>
      <c r="AV72" s="428"/>
      <c r="AW72" s="465"/>
      <c r="AX72" s="183"/>
      <c r="AY72" s="15"/>
      <c r="AZ72" s="436"/>
      <c r="BA72" s="56">
        <f>BF72+BG72</f>
        <v>0</v>
      </c>
      <c r="BB72" s="184"/>
      <c r="BC72" s="184"/>
      <c r="BD72" s="184"/>
      <c r="BE72" s="184"/>
      <c r="BF72" s="56">
        <f>BB72+BC72+BD72+BE72</f>
        <v>0</v>
      </c>
      <c r="BG72" s="184"/>
      <c r="BH72" s="428"/>
      <c r="BI72" s="465"/>
      <c r="BJ72" s="183"/>
      <c r="BK72" s="15"/>
      <c r="BL72" s="436"/>
      <c r="BM72" s="56">
        <f>BR72+BS72</f>
        <v>0</v>
      </c>
      <c r="BN72" s="184"/>
      <c r="BO72" s="184"/>
      <c r="BP72" s="184"/>
      <c r="BQ72" s="184"/>
      <c r="BR72" s="56">
        <f>BN72+BO72+BP72+BQ72</f>
        <v>0</v>
      </c>
      <c r="BS72" s="184"/>
      <c r="BT72" s="428"/>
      <c r="BU72" s="465"/>
      <c r="BV72" s="183"/>
      <c r="BW72" s="15"/>
      <c r="BX72" s="436"/>
      <c r="BY72" s="56">
        <f>CD72+CE72</f>
        <v>0</v>
      </c>
      <c r="BZ72" s="184"/>
      <c r="CA72" s="184"/>
      <c r="CB72" s="184"/>
      <c r="CC72" s="184"/>
      <c r="CD72" s="56">
        <f>BZ72+CA72+CB72+CC72</f>
        <v>0</v>
      </c>
      <c r="CE72" s="184"/>
      <c r="CF72" s="428"/>
      <c r="CG72" s="465"/>
      <c r="CH72" s="183"/>
      <c r="CI72" s="15"/>
      <c r="CJ72" s="436"/>
      <c r="CK72" s="56">
        <f>CP72+CQ72</f>
        <v>0</v>
      </c>
      <c r="CL72" s="184"/>
      <c r="CM72" s="184"/>
      <c r="CN72" s="184"/>
      <c r="CO72" s="184"/>
      <c r="CP72" s="56">
        <f>CL72+CM72+CN72+CO72</f>
        <v>0</v>
      </c>
      <c r="CQ72" s="184"/>
      <c r="CR72" s="428"/>
      <c r="CS72" s="465"/>
      <c r="CT72" s="183"/>
      <c r="CU72" s="15"/>
      <c r="CV72" s="436"/>
      <c r="CW72" s="56">
        <f>DB72+DC72</f>
        <v>0</v>
      </c>
      <c r="CX72" s="184"/>
      <c r="CY72" s="184"/>
      <c r="CZ72" s="184"/>
      <c r="DA72" s="184"/>
      <c r="DB72" s="56">
        <f>CX72+CY72+CZ72+DA72</f>
        <v>0</v>
      </c>
      <c r="DC72" s="184"/>
      <c r="DD72" s="428"/>
      <c r="DE72" s="465"/>
      <c r="DF72" s="183"/>
      <c r="DG72" s="15"/>
      <c r="DH72" s="436"/>
      <c r="DI72" s="56">
        <f>DN72+DO72</f>
        <v>0</v>
      </c>
      <c r="DJ72" s="184"/>
      <c r="DK72" s="184"/>
      <c r="DL72" s="184"/>
      <c r="DM72" s="184"/>
      <c r="DN72" s="56">
        <f>DJ72+DK72+DL72+DM72</f>
        <v>0</v>
      </c>
      <c r="DO72" s="184"/>
      <c r="DP72" s="428"/>
      <c r="DQ72" s="465"/>
      <c r="DR72" s="183"/>
      <c r="DS72" s="15"/>
      <c r="DT72" s="15"/>
    </row>
    <row r="73" spans="1:124" ht="15" customHeight="1" thickBot="1" x14ac:dyDescent="0.3">
      <c r="A73" s="1343" t="s">
        <v>427</v>
      </c>
      <c r="B73" s="1344"/>
      <c r="C73" s="1344"/>
      <c r="D73" s="1344"/>
      <c r="E73" s="1344"/>
      <c r="F73" s="1344"/>
      <c r="G73" s="1344"/>
      <c r="H73" s="1344"/>
      <c r="I73" s="1344"/>
      <c r="J73" s="1344"/>
      <c r="K73" s="1344"/>
      <c r="L73" s="1344"/>
      <c r="M73" s="1344"/>
      <c r="N73" s="1345"/>
      <c r="O73" s="12"/>
      <c r="P73" s="1515" t="s">
        <v>427</v>
      </c>
      <c r="Q73" s="1516"/>
      <c r="R73" s="1516"/>
      <c r="S73" s="1516"/>
      <c r="T73" s="1516"/>
      <c r="U73" s="1516"/>
      <c r="V73" s="1516"/>
      <c r="W73" s="1516"/>
      <c r="X73" s="1516"/>
      <c r="Y73" s="1517"/>
      <c r="Z73" s="1518"/>
      <c r="AA73" s="12"/>
      <c r="AB73" s="1453" t="s">
        <v>427</v>
      </c>
      <c r="AC73" s="1454"/>
      <c r="AD73" s="1454"/>
      <c r="AE73" s="1454"/>
      <c r="AF73" s="1454"/>
      <c r="AG73" s="1454"/>
      <c r="AH73" s="1454"/>
      <c r="AI73" s="1454"/>
      <c r="AJ73" s="1454"/>
      <c r="AK73" s="1455"/>
      <c r="AL73" s="1456"/>
      <c r="AM73" s="12"/>
      <c r="AN73" s="1453" t="s">
        <v>427</v>
      </c>
      <c r="AO73" s="1454"/>
      <c r="AP73" s="1454"/>
      <c r="AQ73" s="1454"/>
      <c r="AR73" s="1454"/>
      <c r="AS73" s="1454"/>
      <c r="AT73" s="1454"/>
      <c r="AU73" s="1454"/>
      <c r="AV73" s="1454"/>
      <c r="AW73" s="1455"/>
      <c r="AX73" s="1456"/>
      <c r="AY73" s="12"/>
      <c r="AZ73" s="1453" t="s">
        <v>427</v>
      </c>
      <c r="BA73" s="1454"/>
      <c r="BB73" s="1454"/>
      <c r="BC73" s="1454"/>
      <c r="BD73" s="1454"/>
      <c r="BE73" s="1454"/>
      <c r="BF73" s="1454"/>
      <c r="BG73" s="1454"/>
      <c r="BH73" s="1454"/>
      <c r="BI73" s="1455"/>
      <c r="BJ73" s="1456"/>
      <c r="BK73" s="12"/>
      <c r="BL73" s="1453" t="s">
        <v>427</v>
      </c>
      <c r="BM73" s="1454"/>
      <c r="BN73" s="1454"/>
      <c r="BO73" s="1454"/>
      <c r="BP73" s="1454"/>
      <c r="BQ73" s="1454"/>
      <c r="BR73" s="1454"/>
      <c r="BS73" s="1454"/>
      <c r="BT73" s="1454"/>
      <c r="BU73" s="1455"/>
      <c r="BV73" s="1456"/>
      <c r="BW73" s="12"/>
      <c r="BX73" s="1453" t="s">
        <v>427</v>
      </c>
      <c r="BY73" s="1454"/>
      <c r="BZ73" s="1454"/>
      <c r="CA73" s="1454"/>
      <c r="CB73" s="1454"/>
      <c r="CC73" s="1454"/>
      <c r="CD73" s="1454"/>
      <c r="CE73" s="1454"/>
      <c r="CF73" s="1454"/>
      <c r="CG73" s="1455"/>
      <c r="CH73" s="1456"/>
      <c r="CI73" s="12"/>
      <c r="CJ73" s="1453" t="s">
        <v>427</v>
      </c>
      <c r="CK73" s="1454"/>
      <c r="CL73" s="1454"/>
      <c r="CM73" s="1454"/>
      <c r="CN73" s="1454"/>
      <c r="CO73" s="1454"/>
      <c r="CP73" s="1454"/>
      <c r="CQ73" s="1454"/>
      <c r="CR73" s="1454"/>
      <c r="CS73" s="1455"/>
      <c r="CT73" s="1456"/>
      <c r="CU73" s="12"/>
      <c r="CV73" s="1453" t="s">
        <v>427</v>
      </c>
      <c r="CW73" s="1454"/>
      <c r="CX73" s="1454"/>
      <c r="CY73" s="1454"/>
      <c r="CZ73" s="1454"/>
      <c r="DA73" s="1454"/>
      <c r="DB73" s="1454"/>
      <c r="DC73" s="1454"/>
      <c r="DD73" s="1454"/>
      <c r="DE73" s="1455"/>
      <c r="DF73" s="1456"/>
      <c r="DG73" s="12"/>
      <c r="DH73" s="1453" t="s">
        <v>427</v>
      </c>
      <c r="DI73" s="1454"/>
      <c r="DJ73" s="1454"/>
      <c r="DK73" s="1454"/>
      <c r="DL73" s="1454"/>
      <c r="DM73" s="1454"/>
      <c r="DN73" s="1454"/>
      <c r="DO73" s="1454"/>
      <c r="DP73" s="1454"/>
      <c r="DQ73" s="1455"/>
      <c r="DR73" s="1456"/>
      <c r="DS73" s="12"/>
      <c r="DT73" s="12"/>
    </row>
    <row r="74" spans="1:124" ht="69.75" customHeight="1" x14ac:dyDescent="0.25">
      <c r="A74" s="729" t="s">
        <v>381</v>
      </c>
      <c r="B74" s="730"/>
      <c r="C74" s="730"/>
      <c r="D74" s="731"/>
      <c r="E74" s="732">
        <f t="shared" ref="E74:K76" si="91">Q74+AC74+AO74+BA74+BM74+BY74+CK74+CW74+DI74</f>
        <v>0</v>
      </c>
      <c r="F74" s="732">
        <f t="shared" si="91"/>
        <v>0</v>
      </c>
      <c r="G74" s="732">
        <f t="shared" si="91"/>
        <v>0</v>
      </c>
      <c r="H74" s="732">
        <f t="shared" si="91"/>
        <v>0</v>
      </c>
      <c r="I74" s="732">
        <f t="shared" si="91"/>
        <v>0</v>
      </c>
      <c r="J74" s="732">
        <f t="shared" si="91"/>
        <v>0</v>
      </c>
      <c r="K74" s="733">
        <f t="shared" si="91"/>
        <v>0</v>
      </c>
      <c r="L74" s="734">
        <f t="shared" ref="L74:N75" si="92">X74+AJ74+AV74+BH74+BT74+CF74+CR74+DD74+DP74</f>
        <v>0</v>
      </c>
      <c r="M74" s="735">
        <f t="shared" si="92"/>
        <v>0</v>
      </c>
      <c r="N74" s="736">
        <f t="shared" si="92"/>
        <v>0</v>
      </c>
      <c r="O74" s="15"/>
      <c r="P74" s="783"/>
      <c r="Q74" s="697">
        <f>V74+W74</f>
        <v>0</v>
      </c>
      <c r="R74" s="769"/>
      <c r="S74" s="769"/>
      <c r="T74" s="769"/>
      <c r="U74" s="769"/>
      <c r="V74" s="697">
        <f>R74+S74+T74+U74</f>
        <v>0</v>
      </c>
      <c r="W74" s="769"/>
      <c r="X74" s="713"/>
      <c r="Y74" s="768"/>
      <c r="Z74" s="714"/>
      <c r="AA74" s="15"/>
      <c r="AB74" s="445"/>
      <c r="AC74" s="252">
        <f>AH74+AI74</f>
        <v>0</v>
      </c>
      <c r="AD74" s="450"/>
      <c r="AE74" s="450"/>
      <c r="AF74" s="450"/>
      <c r="AG74" s="450"/>
      <c r="AH74" s="252">
        <f>AD74+AE74+AF74+AG74</f>
        <v>0</v>
      </c>
      <c r="AI74" s="450"/>
      <c r="AJ74" s="447"/>
      <c r="AK74" s="448"/>
      <c r="AL74" s="449"/>
      <c r="AM74" s="15"/>
      <c r="AN74" s="445"/>
      <c r="AO74" s="56">
        <f>AT74+AU74</f>
        <v>0</v>
      </c>
      <c r="AP74" s="184"/>
      <c r="AQ74" s="184"/>
      <c r="AR74" s="184"/>
      <c r="AS74" s="184"/>
      <c r="AT74" s="56">
        <f>AP74+AQ74+AR74+AS74</f>
        <v>0</v>
      </c>
      <c r="AU74" s="184"/>
      <c r="AV74" s="428"/>
      <c r="AW74" s="465"/>
      <c r="AX74" s="183"/>
      <c r="AY74" s="15"/>
      <c r="AZ74" s="445"/>
      <c r="BA74" s="56">
        <f>BF74+BG74</f>
        <v>0</v>
      </c>
      <c r="BB74" s="184"/>
      <c r="BC74" s="184"/>
      <c r="BD74" s="184"/>
      <c r="BE74" s="184"/>
      <c r="BF74" s="56">
        <f>BB74+BC74+BD74+BE74</f>
        <v>0</v>
      </c>
      <c r="BG74" s="184"/>
      <c r="BH74" s="428"/>
      <c r="BI74" s="465"/>
      <c r="BJ74" s="183"/>
      <c r="BK74" s="15"/>
      <c r="BL74" s="445"/>
      <c r="BM74" s="56">
        <f>BR74+BS74</f>
        <v>0</v>
      </c>
      <c r="BN74" s="184"/>
      <c r="BO74" s="184"/>
      <c r="BP74" s="184"/>
      <c r="BQ74" s="184"/>
      <c r="BR74" s="56">
        <f>BN74+BO74+BP74+BQ74</f>
        <v>0</v>
      </c>
      <c r="BS74" s="184"/>
      <c r="BT74" s="428"/>
      <c r="BU74" s="465"/>
      <c r="BV74" s="183"/>
      <c r="BW74" s="15"/>
      <c r="BX74" s="445"/>
      <c r="BY74" s="56">
        <f>CD74+CE74</f>
        <v>0</v>
      </c>
      <c r="BZ74" s="184"/>
      <c r="CA74" s="184"/>
      <c r="CB74" s="184"/>
      <c r="CC74" s="184"/>
      <c r="CD74" s="56">
        <f>BZ74+CA74+CB74+CC74</f>
        <v>0</v>
      </c>
      <c r="CE74" s="184"/>
      <c r="CF74" s="428"/>
      <c r="CG74" s="465"/>
      <c r="CH74" s="183"/>
      <c r="CI74" s="15"/>
      <c r="CJ74" s="445"/>
      <c r="CK74" s="56">
        <f>CP74+CQ74</f>
        <v>0</v>
      </c>
      <c r="CL74" s="184"/>
      <c r="CM74" s="184"/>
      <c r="CN74" s="184"/>
      <c r="CO74" s="184"/>
      <c r="CP74" s="56">
        <f>CL74+CM74+CN74+CO74</f>
        <v>0</v>
      </c>
      <c r="CQ74" s="184"/>
      <c r="CR74" s="428"/>
      <c r="CS74" s="465"/>
      <c r="CT74" s="183"/>
      <c r="CU74" s="15"/>
      <c r="CV74" s="445"/>
      <c r="CW74" s="56">
        <f>DB74+DC74</f>
        <v>0</v>
      </c>
      <c r="CX74" s="184"/>
      <c r="CY74" s="184"/>
      <c r="CZ74" s="184"/>
      <c r="DA74" s="184"/>
      <c r="DB74" s="56">
        <f>CX74+CY74+CZ74+DA74</f>
        <v>0</v>
      </c>
      <c r="DC74" s="184"/>
      <c r="DD74" s="428"/>
      <c r="DE74" s="465"/>
      <c r="DF74" s="183"/>
      <c r="DG74" s="15"/>
      <c r="DH74" s="445"/>
      <c r="DI74" s="56">
        <f>DN74+DO74</f>
        <v>0</v>
      </c>
      <c r="DJ74" s="184"/>
      <c r="DK74" s="184"/>
      <c r="DL74" s="184"/>
      <c r="DM74" s="184"/>
      <c r="DN74" s="56">
        <f>DJ74+DK74+DL74+DM74</f>
        <v>0</v>
      </c>
      <c r="DO74" s="184"/>
      <c r="DP74" s="428"/>
      <c r="DQ74" s="465"/>
      <c r="DR74" s="183"/>
      <c r="DS74" s="15"/>
      <c r="DT74" s="15"/>
    </row>
    <row r="75" spans="1:124" ht="93" customHeight="1" thickBot="1" x14ac:dyDescent="0.3">
      <c r="A75" s="562" t="s">
        <v>262</v>
      </c>
      <c r="B75" s="757" t="s">
        <v>469</v>
      </c>
      <c r="C75" s="757" t="s">
        <v>260</v>
      </c>
      <c r="D75" s="758" t="s">
        <v>259</v>
      </c>
      <c r="E75" s="759">
        <f t="shared" si="91"/>
        <v>539350</v>
      </c>
      <c r="F75" s="759">
        <f t="shared" si="91"/>
        <v>447056</v>
      </c>
      <c r="G75" s="759">
        <f t="shared" si="91"/>
        <v>52595</v>
      </c>
      <c r="H75" s="759">
        <f t="shared" si="91"/>
        <v>0</v>
      </c>
      <c r="I75" s="759">
        <f t="shared" si="91"/>
        <v>39699</v>
      </c>
      <c r="J75" s="759">
        <f t="shared" si="91"/>
        <v>539350</v>
      </c>
      <c r="K75" s="760">
        <f t="shared" si="91"/>
        <v>0</v>
      </c>
      <c r="L75" s="761">
        <f t="shared" si="92"/>
        <v>1</v>
      </c>
      <c r="M75" s="762">
        <f t="shared" si="92"/>
        <v>1</v>
      </c>
      <c r="N75" s="763">
        <f t="shared" si="92"/>
        <v>1</v>
      </c>
      <c r="O75" s="315"/>
      <c r="P75" s="784"/>
      <c r="Q75" s="785">
        <f>V75+W75</f>
        <v>539350</v>
      </c>
      <c r="R75" s="786">
        <v>447056</v>
      </c>
      <c r="S75" s="786">
        <v>52595</v>
      </c>
      <c r="T75" s="786">
        <v>0</v>
      </c>
      <c r="U75" s="786">
        <v>39699</v>
      </c>
      <c r="V75" s="785">
        <f>R75+S75+T75+U75</f>
        <v>539350</v>
      </c>
      <c r="W75" s="786">
        <v>0</v>
      </c>
      <c r="X75" s="787">
        <v>1</v>
      </c>
      <c r="Y75" s="788">
        <v>1</v>
      </c>
      <c r="Z75" s="789">
        <v>1</v>
      </c>
      <c r="AA75" s="15"/>
      <c r="AB75" s="460"/>
      <c r="AC75" s="259">
        <f>AH75+AI75</f>
        <v>0</v>
      </c>
      <c r="AD75" s="461"/>
      <c r="AE75" s="461"/>
      <c r="AF75" s="461"/>
      <c r="AG75" s="461"/>
      <c r="AH75" s="259">
        <f>AD75+AE75+AF75+AG75</f>
        <v>0</v>
      </c>
      <c r="AI75" s="461"/>
      <c r="AJ75" s="462"/>
      <c r="AK75" s="463"/>
      <c r="AL75" s="464"/>
      <c r="AM75" s="15"/>
      <c r="AN75" s="460"/>
      <c r="AO75" s="59">
        <f>AT75+AU75</f>
        <v>0</v>
      </c>
      <c r="AP75" s="370"/>
      <c r="AQ75" s="370"/>
      <c r="AR75" s="370"/>
      <c r="AS75" s="370"/>
      <c r="AT75" s="59">
        <f>AP75+AQ75+AR75+AS75</f>
        <v>0</v>
      </c>
      <c r="AU75" s="370"/>
      <c r="AV75" s="467"/>
      <c r="AW75" s="468"/>
      <c r="AX75" s="373"/>
      <c r="AY75" s="15"/>
      <c r="AZ75" s="460"/>
      <c r="BA75" s="59">
        <f>BF75+BG75</f>
        <v>0</v>
      </c>
      <c r="BB75" s="370"/>
      <c r="BC75" s="370"/>
      <c r="BD75" s="370"/>
      <c r="BE75" s="370"/>
      <c r="BF75" s="59">
        <f>BB75+BC75+BD75+BE75</f>
        <v>0</v>
      </c>
      <c r="BG75" s="370"/>
      <c r="BH75" s="467"/>
      <c r="BI75" s="468"/>
      <c r="BJ75" s="373"/>
      <c r="BK75" s="15"/>
      <c r="BL75" s="460"/>
      <c r="BM75" s="59">
        <f>BR75+BS75</f>
        <v>0</v>
      </c>
      <c r="BN75" s="370"/>
      <c r="BO75" s="370"/>
      <c r="BP75" s="370"/>
      <c r="BQ75" s="370"/>
      <c r="BR75" s="59">
        <f>BN75+BO75+BP75+BQ75</f>
        <v>0</v>
      </c>
      <c r="BS75" s="370"/>
      <c r="BT75" s="467"/>
      <c r="BU75" s="468"/>
      <c r="BV75" s="373"/>
      <c r="BW75" s="15"/>
      <c r="BX75" s="460"/>
      <c r="BY75" s="59">
        <f>CD75+CE75</f>
        <v>0</v>
      </c>
      <c r="BZ75" s="370"/>
      <c r="CA75" s="370"/>
      <c r="CB75" s="370"/>
      <c r="CC75" s="370"/>
      <c r="CD75" s="59">
        <f>BZ75+CA75+CB75+CC75</f>
        <v>0</v>
      </c>
      <c r="CE75" s="370"/>
      <c r="CF75" s="467"/>
      <c r="CG75" s="468"/>
      <c r="CH75" s="373"/>
      <c r="CI75" s="15"/>
      <c r="CJ75" s="460"/>
      <c r="CK75" s="59">
        <f>CP75+CQ75</f>
        <v>0</v>
      </c>
      <c r="CL75" s="370"/>
      <c r="CM75" s="370"/>
      <c r="CN75" s="370"/>
      <c r="CO75" s="370"/>
      <c r="CP75" s="59">
        <f>CL75+CM75+CN75+CO75</f>
        <v>0</v>
      </c>
      <c r="CQ75" s="370"/>
      <c r="CR75" s="467"/>
      <c r="CS75" s="468"/>
      <c r="CT75" s="373"/>
      <c r="CU75" s="15"/>
      <c r="CV75" s="460"/>
      <c r="CW75" s="59">
        <f>DB75+DC75</f>
        <v>0</v>
      </c>
      <c r="CX75" s="370"/>
      <c r="CY75" s="370"/>
      <c r="CZ75" s="370"/>
      <c r="DA75" s="370"/>
      <c r="DB75" s="59">
        <f>CX75+CY75+CZ75+DA75</f>
        <v>0</v>
      </c>
      <c r="DC75" s="370"/>
      <c r="DD75" s="467"/>
      <c r="DE75" s="468"/>
      <c r="DF75" s="373"/>
      <c r="DG75" s="15"/>
      <c r="DH75" s="460"/>
      <c r="DI75" s="59">
        <f>DN75+DO75</f>
        <v>0</v>
      </c>
      <c r="DJ75" s="370"/>
      <c r="DK75" s="370"/>
      <c r="DL75" s="370"/>
      <c r="DM75" s="370"/>
      <c r="DN75" s="59">
        <f>DJ75+DK75+DL75+DM75</f>
        <v>0</v>
      </c>
      <c r="DO75" s="370"/>
      <c r="DP75" s="467"/>
      <c r="DQ75" s="468"/>
      <c r="DR75" s="373"/>
      <c r="DS75" s="15"/>
      <c r="DT75" s="15"/>
    </row>
    <row r="76" spans="1:124" ht="41.25" customHeight="1" thickBot="1" x14ac:dyDescent="0.3">
      <c r="A76" s="1275" t="s">
        <v>382</v>
      </c>
      <c r="B76" s="1585"/>
      <c r="C76" s="1585"/>
      <c r="D76" s="1586"/>
      <c r="E76" s="764">
        <f t="shared" si="91"/>
        <v>1207995</v>
      </c>
      <c r="F76" s="765">
        <f t="shared" si="91"/>
        <v>447056</v>
      </c>
      <c r="G76" s="765">
        <f t="shared" si="91"/>
        <v>692595</v>
      </c>
      <c r="H76" s="765">
        <f t="shared" si="91"/>
        <v>0</v>
      </c>
      <c r="I76" s="765">
        <f t="shared" si="91"/>
        <v>68344</v>
      </c>
      <c r="J76" s="765">
        <f t="shared" si="91"/>
        <v>1207995</v>
      </c>
      <c r="K76" s="765">
        <f t="shared" si="91"/>
        <v>0</v>
      </c>
      <c r="L76" s="1591"/>
      <c r="M76" s="1592"/>
      <c r="N76" s="1593"/>
      <c r="O76" s="86"/>
      <c r="P76" s="679"/>
      <c r="Q76" s="790">
        <f t="shared" ref="Q76:W76" si="93">Q10+Q11+Q12+Q13+Q14+Q16+Q17+Q18+Q19+Q20+Q21+Q22+Q23+Q24+Q26+Q28+Q30+Q31+Q33+Q35+Q37+Q39+Q41+Q42+Q45+Q46+Q50+Q51+Q52+Q53+Q56+Q58+Q59+Q60+Q64+Q66+Q70+Q71+Q72+Q74+Q75</f>
        <v>1207995</v>
      </c>
      <c r="R76" s="790">
        <f t="shared" si="93"/>
        <v>447056</v>
      </c>
      <c r="S76" s="790">
        <f t="shared" si="93"/>
        <v>692595</v>
      </c>
      <c r="T76" s="790">
        <f t="shared" si="93"/>
        <v>0</v>
      </c>
      <c r="U76" s="790">
        <f t="shared" si="93"/>
        <v>68344</v>
      </c>
      <c r="V76" s="790">
        <f t="shared" si="93"/>
        <v>1207995</v>
      </c>
      <c r="W76" s="790">
        <f t="shared" si="93"/>
        <v>0</v>
      </c>
      <c r="X76" s="1591"/>
      <c r="Y76" s="1592"/>
      <c r="Z76" s="1593"/>
      <c r="AB76" s="125"/>
      <c r="AC76" s="260">
        <f t="shared" ref="AC76:AI76" si="94">AC10+AC11+AC12+AC13+AC14+AC16+AC17+AC18+AC19+AC20+AC21+AC22+AC23+AC24+AC26+AC28+AC30+AC31+AC33+AC35+AC37+AC39+AC41+AC42+AC45+AC46+AC50+AC51+AC52+AC53+AC56+AC58+AC59+AC60+AC64+AC66+AC70+AC71+AC72+AC74+AC75</f>
        <v>0</v>
      </c>
      <c r="AD76" s="260">
        <f t="shared" si="94"/>
        <v>0</v>
      </c>
      <c r="AE76" s="260">
        <f t="shared" si="94"/>
        <v>0</v>
      </c>
      <c r="AF76" s="260">
        <f t="shared" si="94"/>
        <v>0</v>
      </c>
      <c r="AG76" s="260">
        <f t="shared" si="94"/>
        <v>0</v>
      </c>
      <c r="AH76" s="260">
        <f t="shared" si="94"/>
        <v>0</v>
      </c>
      <c r="AI76" s="260">
        <f t="shared" si="94"/>
        <v>0</v>
      </c>
      <c r="AJ76" s="1567"/>
      <c r="AK76" s="1568"/>
      <c r="AL76" s="1569"/>
      <c r="AN76" s="125"/>
      <c r="AO76" s="72">
        <f t="shared" ref="AO76:AU76" si="95">AO10+AO11+AO12+AO13+AO14+AO16+AO17+AO18+AO19+AO20+AO21+AO22+AO23+AO24+AO26+AO28+AO30+AO31+AO33+AO35+AO37+AO39+AO41+AO42+AO45+AO46+AO50+AO51+AO52+AO53+AO56+AO58+AO59+AO60+AO64+AO66+AO70+AO71+AO72+AO74+AO75</f>
        <v>0</v>
      </c>
      <c r="AP76" s="72">
        <f t="shared" si="95"/>
        <v>0</v>
      </c>
      <c r="AQ76" s="72">
        <f t="shared" si="95"/>
        <v>0</v>
      </c>
      <c r="AR76" s="72">
        <f t="shared" si="95"/>
        <v>0</v>
      </c>
      <c r="AS76" s="72">
        <f t="shared" si="95"/>
        <v>0</v>
      </c>
      <c r="AT76" s="72">
        <f t="shared" si="95"/>
        <v>0</v>
      </c>
      <c r="AU76" s="72">
        <f t="shared" si="95"/>
        <v>0</v>
      </c>
      <c r="AV76" s="1563"/>
      <c r="AW76" s="1564"/>
      <c r="AX76" s="1565"/>
      <c r="AZ76" s="125"/>
      <c r="BA76" s="72">
        <f t="shared" ref="BA76:BG76" si="96">BA10+BA11+BA12+BA13+BA14+BA16+BA17+BA18+BA19+BA20+BA21+BA22+BA23+BA24+BA26+BA28+BA30+BA31+BA33+BA35+BA37+BA39+BA41+BA42+BA45+BA46+BA50+BA51+BA52+BA53+BA56+BA58+BA59+BA60+BA64+BA66+BA70+BA71+BA72+BA74+BA75</f>
        <v>0</v>
      </c>
      <c r="BB76" s="72">
        <f t="shared" si="96"/>
        <v>0</v>
      </c>
      <c r="BC76" s="72">
        <f t="shared" si="96"/>
        <v>0</v>
      </c>
      <c r="BD76" s="72">
        <f t="shared" si="96"/>
        <v>0</v>
      </c>
      <c r="BE76" s="72">
        <f t="shared" si="96"/>
        <v>0</v>
      </c>
      <c r="BF76" s="72">
        <f t="shared" si="96"/>
        <v>0</v>
      </c>
      <c r="BG76" s="72">
        <f t="shared" si="96"/>
        <v>0</v>
      </c>
      <c r="BH76" s="1563"/>
      <c r="BI76" s="1564"/>
      <c r="BJ76" s="1565"/>
      <c r="BL76" s="125"/>
      <c r="BM76" s="72">
        <f t="shared" ref="BM76:BS76" si="97">BM10+BM11+BM12+BM13+BM14+BM16+BM17+BM18+BM19+BM20+BM21+BM22+BM23+BM24+BM26+BM28+BM30+BM31+BM33+BM35+BM37+BM39+BM41+BM42+BM45+BM46+BM50+BM51+BM52+BM53+BM56+BM58+BM59+BM60+BM64+BM66+BM70+BM71+BM72+BM74+BM75</f>
        <v>0</v>
      </c>
      <c r="BN76" s="72">
        <f t="shared" si="97"/>
        <v>0</v>
      </c>
      <c r="BO76" s="72">
        <f t="shared" si="97"/>
        <v>0</v>
      </c>
      <c r="BP76" s="72">
        <f t="shared" si="97"/>
        <v>0</v>
      </c>
      <c r="BQ76" s="72">
        <f t="shared" si="97"/>
        <v>0</v>
      </c>
      <c r="BR76" s="72">
        <f t="shared" si="97"/>
        <v>0</v>
      </c>
      <c r="BS76" s="72">
        <f t="shared" si="97"/>
        <v>0</v>
      </c>
      <c r="BT76" s="1563"/>
      <c r="BU76" s="1564"/>
      <c r="BV76" s="1565"/>
      <c r="BX76" s="125"/>
      <c r="BY76" s="72">
        <f t="shared" ref="BY76:CE76" si="98">BY10+BY11+BY12+BY13+BY14+BY16+BY17+BY18+BY19+BY20+BY21+BY22+BY23+BY24+BY26+BY28+BY30+BY31+BY33+BY35+BY37+BY39+BY41+BY42+BY45+BY46+BY50+BY51+BY52+BY53+BY56+BY58+BY59+BY60+BY64+BY66+BY70+BY71+BY72+BY74+BY75</f>
        <v>0</v>
      </c>
      <c r="BZ76" s="72">
        <f t="shared" si="98"/>
        <v>0</v>
      </c>
      <c r="CA76" s="72">
        <f t="shared" si="98"/>
        <v>0</v>
      </c>
      <c r="CB76" s="72">
        <f t="shared" si="98"/>
        <v>0</v>
      </c>
      <c r="CC76" s="72">
        <f t="shared" si="98"/>
        <v>0</v>
      </c>
      <c r="CD76" s="72">
        <f t="shared" si="98"/>
        <v>0</v>
      </c>
      <c r="CE76" s="72">
        <f t="shared" si="98"/>
        <v>0</v>
      </c>
      <c r="CF76" s="1563"/>
      <c r="CG76" s="1564"/>
      <c r="CH76" s="1565"/>
      <c r="CJ76" s="125"/>
      <c r="CK76" s="72">
        <f t="shared" ref="CK76:CQ76" si="99">CK10+CK11+CK12+CK13+CK14+CK16+CK17+CK18+CK19+CK20+CK21+CK22+CK23+CK24+CK26+CK28+CK30+CK31+CK33+CK35+CK37+CK39+CK41+CK42+CK45+CK46+CK50+CK51+CK52+CK53+CK56+CK58+CK59+CK60+CK64+CK66+CK70+CK71+CK72+CK74+CK75</f>
        <v>0</v>
      </c>
      <c r="CL76" s="72">
        <f t="shared" si="99"/>
        <v>0</v>
      </c>
      <c r="CM76" s="72">
        <f t="shared" si="99"/>
        <v>0</v>
      </c>
      <c r="CN76" s="72">
        <f t="shared" si="99"/>
        <v>0</v>
      </c>
      <c r="CO76" s="72">
        <f t="shared" si="99"/>
        <v>0</v>
      </c>
      <c r="CP76" s="72">
        <f t="shared" si="99"/>
        <v>0</v>
      </c>
      <c r="CQ76" s="72">
        <f t="shared" si="99"/>
        <v>0</v>
      </c>
      <c r="CR76" s="1563"/>
      <c r="CS76" s="1564"/>
      <c r="CT76" s="1565"/>
      <c r="CV76" s="125"/>
      <c r="CW76" s="72">
        <f t="shared" ref="CW76:DC76" si="100">CW10+CW11+CW12+CW13+CW14+CW16+CW17+CW18+CW19+CW20+CW21+CW22+CW23+CW24+CW26+CW28+CW30+CW31+CW33+CW35+CW37+CW39+CW41+CW42+CW45+CW46+CW50+CW51+CW52+CW53+CW56+CW58+CW59+CW60+CW64+CW66+CW70+CW71+CW72+CW74+CW75</f>
        <v>0</v>
      </c>
      <c r="CX76" s="72">
        <f t="shared" si="100"/>
        <v>0</v>
      </c>
      <c r="CY76" s="72">
        <f t="shared" si="100"/>
        <v>0</v>
      </c>
      <c r="CZ76" s="72">
        <f t="shared" si="100"/>
        <v>0</v>
      </c>
      <c r="DA76" s="72">
        <f t="shared" si="100"/>
        <v>0</v>
      </c>
      <c r="DB76" s="72">
        <f t="shared" si="100"/>
        <v>0</v>
      </c>
      <c r="DC76" s="72">
        <f t="shared" si="100"/>
        <v>0</v>
      </c>
      <c r="DD76" s="1563"/>
      <c r="DE76" s="1564"/>
      <c r="DF76" s="1565"/>
      <c r="DH76" s="125"/>
      <c r="DI76" s="72">
        <f t="shared" ref="DI76:DO76" si="101">DI10+DI11+DI12+DI13+DI14+DI16+DI17+DI18+DI19+DI20+DI21+DI22+DI23+DI24+DI26+DI28+DI30+DI31+DI33+DI35+DI37+DI39+DI41+DI42+DI45+DI46+DI50+DI51+DI52+DI53+DI56+DI58+DI59+DI60+DI64+DI66+DI70+DI71+DI72+DI74+DI75</f>
        <v>0</v>
      </c>
      <c r="DJ76" s="72">
        <f t="shared" si="101"/>
        <v>0</v>
      </c>
      <c r="DK76" s="72">
        <f t="shared" si="101"/>
        <v>0</v>
      </c>
      <c r="DL76" s="72">
        <f t="shared" si="101"/>
        <v>0</v>
      </c>
      <c r="DM76" s="72">
        <f t="shared" si="101"/>
        <v>0</v>
      </c>
      <c r="DN76" s="72">
        <f t="shared" si="101"/>
        <v>0</v>
      </c>
      <c r="DO76" s="72">
        <f t="shared" si="101"/>
        <v>0</v>
      </c>
      <c r="DP76" s="1563"/>
      <c r="DQ76" s="1564"/>
      <c r="DR76" s="1565"/>
    </row>
  </sheetData>
  <sheetProtection algorithmName="SHA-512" hashValue="ZD6XBTe6w1VVt+7XAlVfxtzrQpGyxhilvkcNn3Q8kh0VJPEoscQazNsqjP6oOyJO1iSQPl0aAFIh0wJtQzUCHQ==" saltValue="mxfYKK7LrzhydAGH1Ic1JA==" spinCount="100000" sheet="1" objects="1" scenarios="1"/>
  <mergeCells count="1365">
    <mergeCell ref="DN56:DN57"/>
    <mergeCell ref="DH49:DR49"/>
    <mergeCell ref="DL53:DL55"/>
    <mergeCell ref="DO53:DO55"/>
    <mergeCell ref="DN53:DN55"/>
    <mergeCell ref="DO56:DO57"/>
    <mergeCell ref="DP53:DP55"/>
    <mergeCell ref="DQ53:DQ55"/>
    <mergeCell ref="DJ56:DJ57"/>
    <mergeCell ref="DR53:DR55"/>
    <mergeCell ref="DP56:DP57"/>
    <mergeCell ref="DQ56:DQ57"/>
    <mergeCell ref="DR56:DR57"/>
    <mergeCell ref="DK56:DK57"/>
    <mergeCell ref="DL56:DL57"/>
    <mergeCell ref="DK53:DK55"/>
    <mergeCell ref="DD53:DD55"/>
    <mergeCell ref="DM56:DM57"/>
    <mergeCell ref="CV49:DF49"/>
    <mergeCell ref="DD56:DD57"/>
    <mergeCell ref="DE56:DE57"/>
    <mergeCell ref="DC56:DC57"/>
    <mergeCell ref="DJ53:DJ55"/>
    <mergeCell ref="DI53:DI55"/>
    <mergeCell ref="DC53:DC55"/>
    <mergeCell ref="CZ53:CZ55"/>
    <mergeCell ref="CX53:CX55"/>
    <mergeCell ref="DH53:DH55"/>
    <mergeCell ref="DB53:DB55"/>
    <mergeCell ref="DE42:DE43"/>
    <mergeCell ref="DF42:DF43"/>
    <mergeCell ref="CM53:CM55"/>
    <mergeCell ref="CR53:CR55"/>
    <mergeCell ref="CS53:CS55"/>
    <mergeCell ref="CS39:CS40"/>
    <mergeCell ref="CP39:CP40"/>
    <mergeCell ref="DP31:DP32"/>
    <mergeCell ref="DP35:DP36"/>
    <mergeCell ref="DP39:DP40"/>
    <mergeCell ref="DM53:DM55"/>
    <mergeCell ref="DH47:DR47"/>
    <mergeCell ref="DH44:DR44"/>
    <mergeCell ref="DQ31:DQ32"/>
    <mergeCell ref="DR31:DR32"/>
    <mergeCell ref="DP33:DP34"/>
    <mergeCell ref="DQ33:DQ34"/>
    <mergeCell ref="DR33:DR34"/>
    <mergeCell ref="DO33:DO34"/>
    <mergeCell ref="DH42:DH43"/>
    <mergeCell ref="CT33:CT34"/>
    <mergeCell ref="CV53:CV55"/>
    <mergeCell ref="CQ37:CQ38"/>
    <mergeCell ref="DA53:DA55"/>
    <mergeCell ref="CY53:CY55"/>
    <mergeCell ref="CV47:DF47"/>
    <mergeCell ref="CV44:DF44"/>
    <mergeCell ref="DO42:DO43"/>
    <mergeCell ref="DO39:DO40"/>
    <mergeCell ref="DK35:DK36"/>
    <mergeCell ref="DO31:DO32"/>
    <mergeCell ref="CQ31:CQ32"/>
    <mergeCell ref="A76:D76"/>
    <mergeCell ref="X60:X63"/>
    <mergeCell ref="Y60:Y63"/>
    <mergeCell ref="R60:R63"/>
    <mergeCell ref="P69:Z69"/>
    <mergeCell ref="L76:N76"/>
    <mergeCell ref="A67:N67"/>
    <mergeCell ref="P65:Z65"/>
    <mergeCell ref="X76:Z76"/>
    <mergeCell ref="P73:Z73"/>
    <mergeCell ref="CF39:CF40"/>
    <mergeCell ref="CG39:CG40"/>
    <mergeCell ref="CH39:CH40"/>
    <mergeCell ref="CS33:CS34"/>
    <mergeCell ref="CR39:CR40"/>
    <mergeCell ref="CF37:CF38"/>
    <mergeCell ref="CR35:CR36"/>
    <mergeCell ref="BC35:BC36"/>
    <mergeCell ref="BD39:BD40"/>
    <mergeCell ref="BC37:BC38"/>
    <mergeCell ref="CQ35:CQ36"/>
    <mergeCell ref="CO37:CO38"/>
    <mergeCell ref="BB39:BB40"/>
    <mergeCell ref="BF39:BF40"/>
    <mergeCell ref="L60:L63"/>
    <mergeCell ref="M60:M63"/>
    <mergeCell ref="AL60:AL63"/>
    <mergeCell ref="AJ53:AJ55"/>
    <mergeCell ref="AK53:AK55"/>
    <mergeCell ref="AJ56:AJ57"/>
    <mergeCell ref="BY42:BY43"/>
    <mergeCell ref="CA42:CA43"/>
    <mergeCell ref="Y4:Y5"/>
    <mergeCell ref="Z33:Z34"/>
    <mergeCell ref="AI26:AI27"/>
    <mergeCell ref="AB9:AL9"/>
    <mergeCell ref="AB25:AL25"/>
    <mergeCell ref="P15:Z15"/>
    <mergeCell ref="AJ31:AJ32"/>
    <mergeCell ref="AK31:AK32"/>
    <mergeCell ref="AJ26:AJ27"/>
    <mergeCell ref="AK26:AK27"/>
    <mergeCell ref="BI26:BI27"/>
    <mergeCell ref="Y31:Y32"/>
    <mergeCell ref="Z31:Z32"/>
    <mergeCell ref="P7:Z7"/>
    <mergeCell ref="P25:Z25"/>
    <mergeCell ref="P9:Z9"/>
    <mergeCell ref="CS4:CS5"/>
    <mergeCell ref="CL4:CP4"/>
    <mergeCell ref="CF31:CF32"/>
    <mergeCell ref="CG31:CG32"/>
    <mergeCell ref="BX25:CH25"/>
    <mergeCell ref="BX26:BX27"/>
    <mergeCell ref="CE26:CE27"/>
    <mergeCell ref="CL31:CL32"/>
    <mergeCell ref="CL26:CL27"/>
    <mergeCell ref="CM26:CM27"/>
    <mergeCell ref="CJ9:CT9"/>
    <mergeCell ref="CQ33:CQ34"/>
    <mergeCell ref="CM33:CM34"/>
    <mergeCell ref="AZ4:AZ5"/>
    <mergeCell ref="W33:W34"/>
    <mergeCell ref="CM31:CM32"/>
    <mergeCell ref="W56:W57"/>
    <mergeCell ref="R39:R40"/>
    <mergeCell ref="T39:T40"/>
    <mergeCell ref="V26:V27"/>
    <mergeCell ref="X26:X27"/>
    <mergeCell ref="U26:U27"/>
    <mergeCell ref="V31:V32"/>
    <mergeCell ref="R26:R27"/>
    <mergeCell ref="Y26:Y27"/>
    <mergeCell ref="Z26:Z27"/>
    <mergeCell ref="P29:Z29"/>
    <mergeCell ref="S26:S27"/>
    <mergeCell ref="T26:T27"/>
    <mergeCell ref="BG33:BG34"/>
    <mergeCell ref="X31:X32"/>
    <mergeCell ref="W31:W32"/>
    <mergeCell ref="AZ26:AZ27"/>
    <mergeCell ref="BF26:BF27"/>
    <mergeCell ref="AP56:AP57"/>
    <mergeCell ref="BB53:BB55"/>
    <mergeCell ref="BE35:BE36"/>
    <mergeCell ref="BC39:BC40"/>
    <mergeCell ref="BE37:BE38"/>
    <mergeCell ref="AJ35:AJ36"/>
    <mergeCell ref="Y33:Y34"/>
    <mergeCell ref="AZ37:AZ38"/>
    <mergeCell ref="BB37:BB38"/>
    <mergeCell ref="BF35:BF36"/>
    <mergeCell ref="BD35:BD36"/>
    <mergeCell ref="BD33:BD34"/>
    <mergeCell ref="AF31:AF32"/>
    <mergeCell ref="AP35:AP36"/>
    <mergeCell ref="K56:K57"/>
    <mergeCell ref="B31:B32"/>
    <mergeCell ref="K39:K40"/>
    <mergeCell ref="AZ49:BJ49"/>
    <mergeCell ref="AZ42:AZ43"/>
    <mergeCell ref="AV53:AV55"/>
    <mergeCell ref="AW53:AW55"/>
    <mergeCell ref="AB44:AL44"/>
    <mergeCell ref="AI42:AI43"/>
    <mergeCell ref="BE39:BE40"/>
    <mergeCell ref="BD37:BD38"/>
    <mergeCell ref="BA42:BA43"/>
    <mergeCell ref="BB42:BB43"/>
    <mergeCell ref="AZ47:BJ47"/>
    <mergeCell ref="AB39:AB40"/>
    <mergeCell ref="BA37:BA38"/>
    <mergeCell ref="AZ39:AZ40"/>
    <mergeCell ref="BA39:BA40"/>
    <mergeCell ref="AQ56:AQ57"/>
    <mergeCell ref="G37:G38"/>
    <mergeCell ref="AE56:AE57"/>
    <mergeCell ref="BE56:BE57"/>
    <mergeCell ref="AC56:AC57"/>
    <mergeCell ref="AR56:AR57"/>
    <mergeCell ref="AU56:AU57"/>
    <mergeCell ref="AK56:AK57"/>
    <mergeCell ref="Y53:Y55"/>
    <mergeCell ref="BC42:BC43"/>
    <mergeCell ref="BC53:BC55"/>
    <mergeCell ref="AZ53:AZ55"/>
    <mergeCell ref="BA53:BA55"/>
    <mergeCell ref="BE42:BE43"/>
    <mergeCell ref="N39:N40"/>
    <mergeCell ref="J37:J38"/>
    <mergeCell ref="CH42:CH43"/>
    <mergeCell ref="CF60:CF63"/>
    <mergeCell ref="CR42:CR43"/>
    <mergeCell ref="F37:F38"/>
    <mergeCell ref="B42:B43"/>
    <mergeCell ref="G42:G43"/>
    <mergeCell ref="B56:B57"/>
    <mergeCell ref="D56:D57"/>
    <mergeCell ref="B60:B63"/>
    <mergeCell ref="R31:R32"/>
    <mergeCell ref="Q31:Q32"/>
    <mergeCell ref="P31:P32"/>
    <mergeCell ref="S31:S32"/>
    <mergeCell ref="H53:H55"/>
    <mergeCell ref="L39:L40"/>
    <mergeCell ref="M39:M40"/>
    <mergeCell ref="C56:C57"/>
    <mergeCell ref="L56:L57"/>
    <mergeCell ref="M56:M57"/>
    <mergeCell ref="N56:N57"/>
    <mergeCell ref="J60:J63"/>
    <mergeCell ref="N60:N63"/>
    <mergeCell ref="N31:N32"/>
    <mergeCell ref="D60:D63"/>
    <mergeCell ref="P35:P36"/>
    <mergeCell ref="AK35:AK36"/>
    <mergeCell ref="AL35:AL36"/>
    <mergeCell ref="I60:I63"/>
    <mergeCell ref="C60:C63"/>
    <mergeCell ref="E60:E63"/>
    <mergeCell ref="G56:G57"/>
    <mergeCell ref="H56:H57"/>
    <mergeCell ref="BZ56:BZ57"/>
    <mergeCell ref="CS56:CS57"/>
    <mergeCell ref="CT56:CT57"/>
    <mergeCell ref="CW56:CW57"/>
    <mergeCell ref="CF56:CF57"/>
    <mergeCell ref="CG56:CG57"/>
    <mergeCell ref="CH56:CH57"/>
    <mergeCell ref="DI60:DI63"/>
    <mergeCell ref="CW60:CW63"/>
    <mergeCell ref="CX60:CX63"/>
    <mergeCell ref="DE60:DE63"/>
    <mergeCell ref="DF60:DF63"/>
    <mergeCell ref="DD60:DD63"/>
    <mergeCell ref="BY56:BY57"/>
    <mergeCell ref="CJ56:CJ57"/>
    <mergeCell ref="CA56:CA57"/>
    <mergeCell ref="DB56:DB57"/>
    <mergeCell ref="DF56:DF57"/>
    <mergeCell ref="CR56:CR57"/>
    <mergeCell ref="CD56:CD57"/>
    <mergeCell ref="CE56:CE57"/>
    <mergeCell ref="DA60:DA63"/>
    <mergeCell ref="DA56:DA57"/>
    <mergeCell ref="DH56:DH57"/>
    <mergeCell ref="DI56:DI57"/>
    <mergeCell ref="AV56:AV57"/>
    <mergeCell ref="AZ56:AZ57"/>
    <mergeCell ref="AK60:AK63"/>
    <mergeCell ref="CV56:CV57"/>
    <mergeCell ref="CZ56:CZ57"/>
    <mergeCell ref="CO56:CO57"/>
    <mergeCell ref="CN53:CN55"/>
    <mergeCell ref="CK56:CK57"/>
    <mergeCell ref="CN56:CN57"/>
    <mergeCell ref="CG42:CG43"/>
    <mergeCell ref="CL39:CL40"/>
    <mergeCell ref="CM39:CM40"/>
    <mergeCell ref="CK35:CK36"/>
    <mergeCell ref="CC37:CC38"/>
    <mergeCell ref="BQ37:BQ38"/>
    <mergeCell ref="CD42:CD43"/>
    <mergeCell ref="CJ35:CJ36"/>
    <mergeCell ref="CM37:CM38"/>
    <mergeCell ref="CL37:CL38"/>
    <mergeCell ref="CG53:CG55"/>
    <mergeCell ref="CH53:CH55"/>
    <mergeCell ref="CJ49:CT49"/>
    <mergeCell ref="CO35:CO36"/>
    <mergeCell ref="CT39:CT40"/>
    <mergeCell ref="CL53:CL55"/>
    <mergeCell ref="CP56:CP57"/>
    <mergeCell ref="CD53:CD55"/>
    <mergeCell ref="CJ44:CT44"/>
    <mergeCell ref="CP53:CP55"/>
    <mergeCell ref="CT42:CT43"/>
    <mergeCell ref="BX56:BX57"/>
    <mergeCell ref="BV56:BV57"/>
    <mergeCell ref="BZ53:BZ55"/>
    <mergeCell ref="CB42:CB43"/>
    <mergeCell ref="CF42:CF43"/>
    <mergeCell ref="CB56:CB57"/>
    <mergeCell ref="CS35:CS36"/>
    <mergeCell ref="DP76:DR76"/>
    <mergeCell ref="CR76:CT76"/>
    <mergeCell ref="DD76:DF76"/>
    <mergeCell ref="AT60:AT63"/>
    <mergeCell ref="AS60:AS63"/>
    <mergeCell ref="AU60:AU63"/>
    <mergeCell ref="BQ60:BQ63"/>
    <mergeCell ref="BR60:BR63"/>
    <mergeCell ref="BS60:BS63"/>
    <mergeCell ref="BO60:BO63"/>
    <mergeCell ref="BU56:BU57"/>
    <mergeCell ref="AD56:AD57"/>
    <mergeCell ref="U33:U34"/>
    <mergeCell ref="AN73:AX73"/>
    <mergeCell ref="AN60:AN63"/>
    <mergeCell ref="AQ60:AQ63"/>
    <mergeCell ref="AN69:AX69"/>
    <mergeCell ref="AN67:AX67"/>
    <mergeCell ref="AR60:AR63"/>
    <mergeCell ref="AV60:AV63"/>
    <mergeCell ref="AX60:AX63"/>
    <mergeCell ref="AN56:AN57"/>
    <mergeCell ref="AO56:AO57"/>
    <mergeCell ref="BA56:BA57"/>
    <mergeCell ref="BT56:BT57"/>
    <mergeCell ref="BH56:BH57"/>
    <mergeCell ref="BI56:BI57"/>
    <mergeCell ref="AW56:AW57"/>
    <mergeCell ref="AX56:AX57"/>
    <mergeCell ref="AS56:AS57"/>
    <mergeCell ref="AT56:AT57"/>
    <mergeCell ref="BL73:BV73"/>
    <mergeCell ref="AP60:AP63"/>
    <mergeCell ref="AO60:AO63"/>
    <mergeCell ref="BJ60:BJ63"/>
    <mergeCell ref="BG60:BG63"/>
    <mergeCell ref="BA60:BA63"/>
    <mergeCell ref="BE60:BE63"/>
    <mergeCell ref="DJ60:DJ63"/>
    <mergeCell ref="CV67:DF67"/>
    <mergeCell ref="DL60:DL63"/>
    <mergeCell ref="CV60:CV63"/>
    <mergeCell ref="CV65:DF65"/>
    <mergeCell ref="DB60:DB63"/>
    <mergeCell ref="DK60:DK63"/>
    <mergeCell ref="CB60:CB63"/>
    <mergeCell ref="BF60:BF63"/>
    <mergeCell ref="AZ65:BJ65"/>
    <mergeCell ref="BY60:BY63"/>
    <mergeCell ref="AN65:AX65"/>
    <mergeCell ref="CJ60:CJ63"/>
    <mergeCell ref="CM60:CM63"/>
    <mergeCell ref="DH67:DR67"/>
    <mergeCell ref="DN60:DN63"/>
    <mergeCell ref="DH65:DR65"/>
    <mergeCell ref="CN60:CN63"/>
    <mergeCell ref="CO60:CO63"/>
    <mergeCell ref="BX65:CH65"/>
    <mergeCell ref="DH73:DR73"/>
    <mergeCell ref="CS60:CS63"/>
    <mergeCell ref="CT60:CT63"/>
    <mergeCell ref="CZ60:CZ63"/>
    <mergeCell ref="DC60:DC63"/>
    <mergeCell ref="CJ65:CT65"/>
    <mergeCell ref="BX67:CH67"/>
    <mergeCell ref="DH69:DR69"/>
    <mergeCell ref="DH60:DH63"/>
    <mergeCell ref="DP60:DP63"/>
    <mergeCell ref="DQ60:DQ63"/>
    <mergeCell ref="DR60:DR63"/>
    <mergeCell ref="CP60:CP63"/>
    <mergeCell ref="CQ60:CQ63"/>
    <mergeCell ref="CK60:CK63"/>
    <mergeCell ref="CL60:CL63"/>
    <mergeCell ref="DM60:DM63"/>
    <mergeCell ref="DO60:DO63"/>
    <mergeCell ref="CY60:CY63"/>
    <mergeCell ref="CA60:CA63"/>
    <mergeCell ref="BH76:BJ76"/>
    <mergeCell ref="CJ73:CT73"/>
    <mergeCell ref="BX73:CH73"/>
    <mergeCell ref="CJ67:CT67"/>
    <mergeCell ref="BN60:BN63"/>
    <mergeCell ref="BX60:BX63"/>
    <mergeCell ref="BU60:BU63"/>
    <mergeCell ref="CC60:CC63"/>
    <mergeCell ref="CD60:CD63"/>
    <mergeCell ref="CE60:CE63"/>
    <mergeCell ref="AV76:AX76"/>
    <mergeCell ref="AZ73:BJ73"/>
    <mergeCell ref="AZ67:BJ67"/>
    <mergeCell ref="BM60:BM63"/>
    <mergeCell ref="AW60:AW63"/>
    <mergeCell ref="BL69:BV69"/>
    <mergeCell ref="BL67:BV67"/>
    <mergeCell ref="BL65:BV65"/>
    <mergeCell ref="BP60:BP63"/>
    <mergeCell ref="BT60:BT63"/>
    <mergeCell ref="BV60:BV63"/>
    <mergeCell ref="AZ60:AZ63"/>
    <mergeCell ref="AB73:AL73"/>
    <mergeCell ref="AB69:AL69"/>
    <mergeCell ref="AB67:AL67"/>
    <mergeCell ref="AI60:AI63"/>
    <mergeCell ref="BT76:BV76"/>
    <mergeCell ref="AZ69:BJ69"/>
    <mergeCell ref="BC60:BC63"/>
    <mergeCell ref="BD60:BD63"/>
    <mergeCell ref="BB60:BB63"/>
    <mergeCell ref="BL60:BL63"/>
    <mergeCell ref="CF76:CH76"/>
    <mergeCell ref="BX69:CH69"/>
    <mergeCell ref="BZ60:BZ63"/>
    <mergeCell ref="CJ69:CT69"/>
    <mergeCell ref="AJ76:AL76"/>
    <mergeCell ref="A69:N69"/>
    <mergeCell ref="I56:I57"/>
    <mergeCell ref="A60:A63"/>
    <mergeCell ref="J56:J57"/>
    <mergeCell ref="E56:E57"/>
    <mergeCell ref="F56:F57"/>
    <mergeCell ref="CC56:CC57"/>
    <mergeCell ref="CM56:CM57"/>
    <mergeCell ref="F60:F63"/>
    <mergeCell ref="G60:G63"/>
    <mergeCell ref="BJ56:BJ57"/>
    <mergeCell ref="BP56:BP57"/>
    <mergeCell ref="BH60:BH63"/>
    <mergeCell ref="BI60:BI63"/>
    <mergeCell ref="CG60:CG63"/>
    <mergeCell ref="CH60:CH63"/>
    <mergeCell ref="CR60:CR63"/>
    <mergeCell ref="CL56:CL57"/>
    <mergeCell ref="CX56:CX57"/>
    <mergeCell ref="CQ56:CQ57"/>
    <mergeCell ref="CY56:CY57"/>
    <mergeCell ref="H60:H63"/>
    <mergeCell ref="K60:K63"/>
    <mergeCell ref="CZ39:CZ40"/>
    <mergeCell ref="CW39:CW40"/>
    <mergeCell ref="CV39:CV40"/>
    <mergeCell ref="CB53:CB55"/>
    <mergeCell ref="BX47:CH47"/>
    <mergeCell ref="CA53:CA55"/>
    <mergeCell ref="A56:A57"/>
    <mergeCell ref="S60:S63"/>
    <mergeCell ref="AC60:AC63"/>
    <mergeCell ref="CT37:CT38"/>
    <mergeCell ref="CL33:CL34"/>
    <mergeCell ref="CV42:CV43"/>
    <mergeCell ref="CF53:CF55"/>
    <mergeCell ref="BX53:BX55"/>
    <mergeCell ref="CL35:CL36"/>
    <mergeCell ref="CY35:CY36"/>
    <mergeCell ref="CN33:CN34"/>
    <mergeCell ref="CC35:CC36"/>
    <mergeCell ref="BZ37:BZ38"/>
    <mergeCell ref="CD37:CD38"/>
    <mergeCell ref="BV33:BV34"/>
    <mergeCell ref="BT35:BT36"/>
    <mergeCell ref="BT33:BT34"/>
    <mergeCell ref="CH33:CH34"/>
    <mergeCell ref="BX37:BX38"/>
    <mergeCell ref="CA37:CA38"/>
    <mergeCell ref="A73:N73"/>
    <mergeCell ref="CV69:DF69"/>
    <mergeCell ref="CV73:DF73"/>
    <mergeCell ref="A65:N65"/>
    <mergeCell ref="CW53:CW55"/>
    <mergeCell ref="DE53:DE55"/>
    <mergeCell ref="DF53:DF55"/>
    <mergeCell ref="CX39:CX40"/>
    <mergeCell ref="DC42:DC43"/>
    <mergeCell ref="CZ42:CZ43"/>
    <mergeCell ref="DB42:DB43"/>
    <mergeCell ref="DD42:DD43"/>
    <mergeCell ref="CY42:CY43"/>
    <mergeCell ref="DA42:DA43"/>
    <mergeCell ref="CY39:CY40"/>
    <mergeCell ref="CX42:CX43"/>
    <mergeCell ref="DD39:DD40"/>
    <mergeCell ref="DE39:DE40"/>
    <mergeCell ref="DF39:DF40"/>
    <mergeCell ref="AJ60:AJ63"/>
    <mergeCell ref="DC39:DC40"/>
    <mergeCell ref="CW42:CW43"/>
    <mergeCell ref="CO39:CO40"/>
    <mergeCell ref="CM42:CM43"/>
    <mergeCell ref="CJ39:CJ40"/>
    <mergeCell ref="BV39:BV40"/>
    <mergeCell ref="BU39:BU40"/>
    <mergeCell ref="BT39:BT40"/>
    <mergeCell ref="CD39:CD40"/>
    <mergeCell ref="CC39:CC40"/>
    <mergeCell ref="CA39:CA40"/>
    <mergeCell ref="BJ42:BJ43"/>
    <mergeCell ref="DH37:DH38"/>
    <mergeCell ref="DH35:DH36"/>
    <mergeCell ref="DK42:DK43"/>
    <mergeCell ref="DP42:DP43"/>
    <mergeCell ref="DM39:DM40"/>
    <mergeCell ref="DN33:DN34"/>
    <mergeCell ref="DQ42:DQ43"/>
    <mergeCell ref="DR42:DR43"/>
    <mergeCell ref="DM42:DM43"/>
    <mergeCell ref="DL42:DL43"/>
    <mergeCell ref="DN42:DN43"/>
    <mergeCell ref="DL33:DL34"/>
    <mergeCell ref="DK26:DK27"/>
    <mergeCell ref="DR37:DR38"/>
    <mergeCell ref="DN37:DN38"/>
    <mergeCell ref="DH15:DR15"/>
    <mergeCell ref="DH39:DH40"/>
    <mergeCell ref="DQ37:DQ38"/>
    <mergeCell ref="DK37:DK38"/>
    <mergeCell ref="DI39:DI40"/>
    <mergeCell ref="DJ35:DJ36"/>
    <mergeCell ref="DP37:DP38"/>
    <mergeCell ref="DJ42:DJ43"/>
    <mergeCell ref="DI42:DI43"/>
    <mergeCell ref="DI2:DR2"/>
    <mergeCell ref="DI3:DR3"/>
    <mergeCell ref="DH4:DH5"/>
    <mergeCell ref="DI4:DI5"/>
    <mergeCell ref="DJ4:DN4"/>
    <mergeCell ref="DN35:DN36"/>
    <mergeCell ref="DQ39:DQ40"/>
    <mergeCell ref="DR39:DR40"/>
    <mergeCell ref="DQ35:DQ36"/>
    <mergeCell ref="DR35:DR36"/>
    <mergeCell ref="DN39:DN40"/>
    <mergeCell ref="DH26:DH27"/>
    <mergeCell ref="DH29:DR29"/>
    <mergeCell ref="DO37:DO38"/>
    <mergeCell ref="DI31:DI32"/>
    <mergeCell ref="DN31:DN32"/>
    <mergeCell ref="DB31:DB32"/>
    <mergeCell ref="DE33:DE34"/>
    <mergeCell ref="DF33:DF34"/>
    <mergeCell ref="DC31:DC32"/>
    <mergeCell ref="DH31:DH32"/>
    <mergeCell ref="DI33:DI34"/>
    <mergeCell ref="DP26:DP27"/>
    <mergeCell ref="DO4:DO5"/>
    <mergeCell ref="DL39:DL40"/>
    <mergeCell ref="DO35:DO36"/>
    <mergeCell ref="DH25:DR25"/>
    <mergeCell ref="DJ39:DJ40"/>
    <mergeCell ref="DP6:DR6"/>
    <mergeCell ref="DH7:DR7"/>
    <mergeCell ref="DJ37:DJ38"/>
    <mergeCell ref="DK39:DK40"/>
    <mergeCell ref="DR4:DR5"/>
    <mergeCell ref="DQ4:DQ5"/>
    <mergeCell ref="DP4:DP5"/>
    <mergeCell ref="DM33:DM34"/>
    <mergeCell ref="DK33:DK34"/>
    <mergeCell ref="DL35:DL36"/>
    <mergeCell ref="DM35:DM36"/>
    <mergeCell ref="DL31:DL32"/>
    <mergeCell ref="DJ31:DJ32"/>
    <mergeCell ref="DH9:DR9"/>
    <mergeCell ref="CV33:CV34"/>
    <mergeCell ref="DD33:DD34"/>
    <mergeCell ref="DH33:DH34"/>
    <mergeCell ref="DI26:DI27"/>
    <mergeCell ref="DA33:DA34"/>
    <mergeCell ref="DE26:DE27"/>
    <mergeCell ref="DF26:DF27"/>
    <mergeCell ref="CV7:DF7"/>
    <mergeCell ref="DO26:DO27"/>
    <mergeCell ref="DC37:DC38"/>
    <mergeCell ref="CV25:DF25"/>
    <mergeCell ref="CK37:CK38"/>
    <mergeCell ref="DM26:DM27"/>
    <mergeCell ref="DN26:DN27"/>
    <mergeCell ref="DJ26:DJ27"/>
    <mergeCell ref="DL26:DL27"/>
    <mergeCell ref="DR26:DR27"/>
    <mergeCell ref="DA35:DA36"/>
    <mergeCell ref="DB35:DB36"/>
    <mergeCell ref="DA37:DA38"/>
    <mergeCell ref="DB39:DB40"/>
    <mergeCell ref="DA39:DA40"/>
    <mergeCell ref="DJ33:DJ34"/>
    <mergeCell ref="DD35:DD36"/>
    <mergeCell ref="DE35:DE36"/>
    <mergeCell ref="DF35:DF36"/>
    <mergeCell ref="DI35:DI36"/>
    <mergeCell ref="DA31:DA32"/>
    <mergeCell ref="DI37:DI38"/>
    <mergeCell ref="DQ26:DQ27"/>
    <mergeCell ref="DM31:DM32"/>
    <mergeCell ref="DM37:DM38"/>
    <mergeCell ref="DL37:DL38"/>
    <mergeCell ref="CV29:DF29"/>
    <mergeCell ref="CV26:CV27"/>
    <mergeCell ref="CW26:CW27"/>
    <mergeCell ref="DA26:DA27"/>
    <mergeCell ref="DC26:DC27"/>
    <mergeCell ref="CN37:CN38"/>
    <mergeCell ref="CP35:CP36"/>
    <mergeCell ref="CP37:CP38"/>
    <mergeCell ref="CF4:CF5"/>
    <mergeCell ref="CG4:CG5"/>
    <mergeCell ref="CR6:CT6"/>
    <mergeCell ref="CW31:CW32"/>
    <mergeCell ref="CP33:CP34"/>
    <mergeCell ref="CZ31:CZ32"/>
    <mergeCell ref="CX33:CX34"/>
    <mergeCell ref="DD6:DF6"/>
    <mergeCell ref="DB26:DB27"/>
    <mergeCell ref="DD37:DD38"/>
    <mergeCell ref="DC33:DC34"/>
    <mergeCell ref="DB33:DB34"/>
    <mergeCell ref="CO33:CO34"/>
    <mergeCell ref="DD26:DD27"/>
    <mergeCell ref="DB37:DB38"/>
    <mergeCell ref="DK31:DK32"/>
    <mergeCell ref="CX35:CX36"/>
    <mergeCell ref="CX37:CX38"/>
    <mergeCell ref="CW37:CW38"/>
    <mergeCell ref="CV37:CV38"/>
    <mergeCell ref="CV35:CV36"/>
    <mergeCell ref="CW35:CW36"/>
    <mergeCell ref="CZ37:CZ38"/>
    <mergeCell ref="CY37:CY38"/>
    <mergeCell ref="CZ35:CZ36"/>
    <mergeCell ref="CY31:CY32"/>
    <mergeCell ref="CY33:CY34"/>
    <mergeCell ref="CZ33:CZ34"/>
    <mergeCell ref="CW33:CW34"/>
    <mergeCell ref="DE37:DE38"/>
    <mergeCell ref="DF37:DF38"/>
    <mergeCell ref="DC35:DC36"/>
    <mergeCell ref="CT31:CT32"/>
    <mergeCell ref="CN26:CN27"/>
    <mergeCell ref="CC26:CC27"/>
    <mergeCell ref="CJ37:CJ38"/>
    <mergeCell ref="CB31:CB32"/>
    <mergeCell ref="CE4:CE5"/>
    <mergeCell ref="DD31:DD32"/>
    <mergeCell ref="DE31:DE32"/>
    <mergeCell ref="DF31:DF32"/>
    <mergeCell ref="CX31:CX32"/>
    <mergeCell ref="CJ26:CJ27"/>
    <mergeCell ref="CW2:DF2"/>
    <mergeCell ref="CW3:DF3"/>
    <mergeCell ref="DD4:DD5"/>
    <mergeCell ref="DF4:DF5"/>
    <mergeCell ref="DE4:DE5"/>
    <mergeCell ref="CW4:CW5"/>
    <mergeCell ref="CX4:DB4"/>
    <mergeCell ref="DC4:DC5"/>
    <mergeCell ref="CV9:DF9"/>
    <mergeCell ref="CJ25:CT25"/>
    <mergeCell ref="CJ31:CJ32"/>
    <mergeCell ref="CV15:DF15"/>
    <mergeCell ref="CY26:CY27"/>
    <mergeCell ref="CZ26:CZ27"/>
    <mergeCell ref="CR31:CR32"/>
    <mergeCell ref="CS31:CS32"/>
    <mergeCell ref="CX26:CX27"/>
    <mergeCell ref="CV4:CV5"/>
    <mergeCell ref="CV31:CV32"/>
    <mergeCell ref="CJ7:CT7"/>
    <mergeCell ref="CH4:CH5"/>
    <mergeCell ref="CK53:CK55"/>
    <mergeCell ref="CL42:CL43"/>
    <mergeCell ref="CB39:CB40"/>
    <mergeCell ref="CK39:CK40"/>
    <mergeCell ref="CE39:CE40"/>
    <mergeCell ref="CK42:CK43"/>
    <mergeCell ref="CO42:CO43"/>
    <mergeCell ref="CB33:CB34"/>
    <mergeCell ref="CC33:CC34"/>
    <mergeCell ref="CD35:CD36"/>
    <mergeCell ref="CM35:CM36"/>
    <mergeCell ref="CJ33:CJ34"/>
    <mergeCell ref="CC42:CC43"/>
    <mergeCell ref="CR4:CR5"/>
    <mergeCell ref="CE37:CE38"/>
    <mergeCell ref="CH31:CH32"/>
    <mergeCell ref="CK2:CT2"/>
    <mergeCell ref="CK3:CT3"/>
    <mergeCell ref="CT4:CT5"/>
    <mergeCell ref="CQ4:CQ5"/>
    <mergeCell ref="CP31:CP32"/>
    <mergeCell ref="BY3:CH3"/>
    <mergeCell ref="BY2:CH2"/>
    <mergeCell ref="CR37:CR38"/>
    <mergeCell ref="CR33:CR34"/>
    <mergeCell ref="CS37:CS38"/>
    <mergeCell ref="CN35:CN36"/>
    <mergeCell ref="CK26:CK27"/>
    <mergeCell ref="CT26:CT27"/>
    <mergeCell ref="CJ15:CT15"/>
    <mergeCell ref="CJ4:CJ5"/>
    <mergeCell ref="CK4:CK5"/>
    <mergeCell ref="CC31:CC32"/>
    <mergeCell ref="BP37:BP38"/>
    <mergeCell ref="BO35:BO36"/>
    <mergeCell ref="CB37:CB38"/>
    <mergeCell ref="BR37:BR38"/>
    <mergeCell ref="BS26:BS27"/>
    <mergeCell ref="BZ39:BZ40"/>
    <mergeCell ref="BY39:BY40"/>
    <mergeCell ref="BY37:BY38"/>
    <mergeCell ref="BU42:BU43"/>
    <mergeCell ref="BT42:BT43"/>
    <mergeCell ref="BN26:BN27"/>
    <mergeCell ref="CQ53:CQ55"/>
    <mergeCell ref="CQ39:CQ40"/>
    <mergeCell ref="CN39:CN40"/>
    <mergeCell ref="CP42:CP43"/>
    <mergeCell ref="CN42:CN43"/>
    <mergeCell ref="CJ47:CT47"/>
    <mergeCell ref="CQ42:CQ43"/>
    <mergeCell ref="CJ42:CJ43"/>
    <mergeCell ref="CT53:CT55"/>
    <mergeCell ref="CS42:CS43"/>
    <mergeCell ref="BX44:CH44"/>
    <mergeCell ref="CE42:CE43"/>
    <mergeCell ref="CE53:CE55"/>
    <mergeCell ref="BX49:CH49"/>
    <mergeCell ref="CC53:CC55"/>
    <mergeCell ref="BZ42:BZ43"/>
    <mergeCell ref="BX42:BX43"/>
    <mergeCell ref="BY53:BY55"/>
    <mergeCell ref="CO53:CO55"/>
    <mergeCell ref="CJ53:CJ55"/>
    <mergeCell ref="CG37:CG38"/>
    <mergeCell ref="CH37:CH38"/>
    <mergeCell ref="BZ26:BZ27"/>
    <mergeCell ref="CK33:CK34"/>
    <mergeCell ref="CD31:CD32"/>
    <mergeCell ref="BT31:BT32"/>
    <mergeCell ref="BU31:BU32"/>
    <mergeCell ref="CF6:CH6"/>
    <mergeCell ref="BX29:CH29"/>
    <mergeCell ref="CE31:CE32"/>
    <mergeCell ref="BR35:BR36"/>
    <mergeCell ref="BX15:CH15"/>
    <mergeCell ref="CH26:CH27"/>
    <mergeCell ref="CD26:CD27"/>
    <mergeCell ref="CA26:CA27"/>
    <mergeCell ref="CA35:CA36"/>
    <mergeCell ref="BY35:BY36"/>
    <mergeCell ref="BZ35:BZ36"/>
    <mergeCell ref="CJ29:CT29"/>
    <mergeCell ref="CN31:CN32"/>
    <mergeCell ref="CQ26:CQ27"/>
    <mergeCell ref="CK31:CK32"/>
    <mergeCell ref="CF33:CF34"/>
    <mergeCell ref="CG33:CG34"/>
    <mergeCell ref="CF35:CF36"/>
    <mergeCell ref="CG35:CG36"/>
    <mergeCell ref="CF26:CF27"/>
    <mergeCell ref="CG26:CG27"/>
    <mergeCell ref="BV35:BV36"/>
    <mergeCell ref="BZ31:BZ32"/>
    <mergeCell ref="CD33:CD34"/>
    <mergeCell ref="CE33:CE34"/>
    <mergeCell ref="BY4:BY5"/>
    <mergeCell ref="CO31:CO32"/>
    <mergeCell ref="CR26:CR27"/>
    <mergeCell ref="CO26:CO27"/>
    <mergeCell ref="CP26:CP27"/>
    <mergeCell ref="BV31:BV32"/>
    <mergeCell ref="CS26:CS27"/>
    <mergeCell ref="CT35:CT36"/>
    <mergeCell ref="CH35:CH36"/>
    <mergeCell ref="CE35:CE36"/>
    <mergeCell ref="BX35:BX36"/>
    <mergeCell ref="BX7:CH7"/>
    <mergeCell ref="BX9:CH9"/>
    <mergeCell ref="BM2:BV2"/>
    <mergeCell ref="BS35:BS36"/>
    <mergeCell ref="BS39:BS40"/>
    <mergeCell ref="BU37:BU38"/>
    <mergeCell ref="BP31:BP32"/>
    <mergeCell ref="BQ31:BQ32"/>
    <mergeCell ref="BS31:BS32"/>
    <mergeCell ref="BS4:BS5"/>
    <mergeCell ref="BQ33:BQ34"/>
    <mergeCell ref="BM39:BM40"/>
    <mergeCell ref="BO39:BO40"/>
    <mergeCell ref="BP39:BP40"/>
    <mergeCell ref="BR39:BR40"/>
    <mergeCell ref="BV26:BV27"/>
    <mergeCell ref="BN37:BN38"/>
    <mergeCell ref="BP33:BP34"/>
    <mergeCell ref="BR33:BR34"/>
    <mergeCell ref="BS33:BS34"/>
    <mergeCell ref="BM26:BM27"/>
    <mergeCell ref="BM3:BV3"/>
    <mergeCell ref="BN4:BR4"/>
    <mergeCell ref="BL25:BV25"/>
    <mergeCell ref="BZ33:BZ34"/>
    <mergeCell ref="CA33:CA34"/>
    <mergeCell ref="CB35:CB36"/>
    <mergeCell ref="CB26:CB27"/>
    <mergeCell ref="BQ39:BQ40"/>
    <mergeCell ref="BT37:BT38"/>
    <mergeCell ref="BU33:BU34"/>
    <mergeCell ref="BR56:BR57"/>
    <mergeCell ref="BQ26:BQ27"/>
    <mergeCell ref="BR26:BR27"/>
    <mergeCell ref="BQ56:BQ57"/>
    <mergeCell ref="BL9:BV9"/>
    <mergeCell ref="BM4:BM5"/>
    <mergeCell ref="BL15:BV15"/>
    <mergeCell ref="BN39:BN40"/>
    <mergeCell ref="BS37:BS38"/>
    <mergeCell ref="BV37:BV38"/>
    <mergeCell ref="CA31:CA32"/>
    <mergeCell ref="BX31:BX32"/>
    <mergeCell ref="BY31:BY32"/>
    <mergeCell ref="BX33:BX34"/>
    <mergeCell ref="BY26:BY27"/>
    <mergeCell ref="BX4:BX5"/>
    <mergeCell ref="BZ4:CD4"/>
    <mergeCell ref="BL4:BL5"/>
    <mergeCell ref="BT6:BV6"/>
    <mergeCell ref="BU4:BU5"/>
    <mergeCell ref="BY33:BY34"/>
    <mergeCell ref="BU35:BU36"/>
    <mergeCell ref="BN33:BN34"/>
    <mergeCell ref="BO33:BO34"/>
    <mergeCell ref="BT26:BT27"/>
    <mergeCell ref="BU26:BU27"/>
    <mergeCell ref="BP26:BP27"/>
    <mergeCell ref="BM31:BM32"/>
    <mergeCell ref="BT4:BT5"/>
    <mergeCell ref="BR53:BR55"/>
    <mergeCell ref="BP42:BP43"/>
    <mergeCell ref="BQ42:BQ43"/>
    <mergeCell ref="BP53:BP55"/>
    <mergeCell ref="BS56:BS57"/>
    <mergeCell ref="BH33:BH34"/>
    <mergeCell ref="BH6:BJ6"/>
    <mergeCell ref="AZ7:BJ7"/>
    <mergeCell ref="AZ9:BJ9"/>
    <mergeCell ref="BA31:BA32"/>
    <mergeCell ref="BC31:BC32"/>
    <mergeCell ref="BH26:BH27"/>
    <mergeCell ref="BA33:BA34"/>
    <mergeCell ref="BL35:BL36"/>
    <mergeCell ref="BP35:BP36"/>
    <mergeCell ref="BN35:BN36"/>
    <mergeCell ref="BL7:BV7"/>
    <mergeCell ref="BV4:BV5"/>
    <mergeCell ref="BS42:BS43"/>
    <mergeCell ref="BN42:BN43"/>
    <mergeCell ref="BO42:BO43"/>
    <mergeCell ref="BR42:BR43"/>
    <mergeCell ref="BN31:BN32"/>
    <mergeCell ref="BL29:BV29"/>
    <mergeCell ref="BO26:BO27"/>
    <mergeCell ref="BL26:BL27"/>
    <mergeCell ref="BV42:BV43"/>
    <mergeCell ref="BG26:BG27"/>
    <mergeCell ref="BF31:BF32"/>
    <mergeCell ref="BJ53:BJ55"/>
    <mergeCell ref="BX39:BX40"/>
    <mergeCell ref="BR31:BR32"/>
    <mergeCell ref="BO31:BO32"/>
    <mergeCell ref="BG53:BG55"/>
    <mergeCell ref="BM53:BM55"/>
    <mergeCell ref="AZ44:BJ44"/>
    <mergeCell ref="BL42:BL43"/>
    <mergeCell ref="BM42:BM43"/>
    <mergeCell ref="BL31:BL32"/>
    <mergeCell ref="BL47:BV47"/>
    <mergeCell ref="BV53:BV55"/>
    <mergeCell ref="BD31:BD32"/>
    <mergeCell ref="BH31:BH32"/>
    <mergeCell ref="BS53:BS55"/>
    <mergeCell ref="BF53:BF55"/>
    <mergeCell ref="BD53:BD55"/>
    <mergeCell ref="BH42:BH43"/>
    <mergeCell ref="BI42:BI43"/>
    <mergeCell ref="BF42:BF43"/>
    <mergeCell ref="BD42:BD43"/>
    <mergeCell ref="BE53:BE55"/>
    <mergeCell ref="BQ53:BQ55"/>
    <mergeCell ref="BG37:BG38"/>
    <mergeCell ref="BN53:BN55"/>
    <mergeCell ref="BI53:BI55"/>
    <mergeCell ref="BO53:BO55"/>
    <mergeCell ref="BG56:BG57"/>
    <mergeCell ref="BM37:BM38"/>
    <mergeCell ref="BL33:BL34"/>
    <mergeCell ref="BM33:BM34"/>
    <mergeCell ref="BM35:BM36"/>
    <mergeCell ref="BO56:BO57"/>
    <mergeCell ref="BQ35:BQ36"/>
    <mergeCell ref="BF37:BF38"/>
    <mergeCell ref="BI35:BI36"/>
    <mergeCell ref="BJ35:BJ36"/>
    <mergeCell ref="BI33:BI34"/>
    <mergeCell ref="BG35:BG36"/>
    <mergeCell ref="BL39:BL40"/>
    <mergeCell ref="BG39:BG40"/>
    <mergeCell ref="BH37:BH38"/>
    <mergeCell ref="BI37:BI38"/>
    <mergeCell ref="BJ37:BJ38"/>
    <mergeCell ref="BH39:BH40"/>
    <mergeCell ref="BI39:BI40"/>
    <mergeCell ref="BJ39:BJ40"/>
    <mergeCell ref="BL37:BL38"/>
    <mergeCell ref="BH35:BH36"/>
    <mergeCell ref="BG42:BG43"/>
    <mergeCell ref="BH53:BH55"/>
    <mergeCell ref="BL44:BV44"/>
    <mergeCell ref="BU53:BU55"/>
    <mergeCell ref="BL53:BL55"/>
    <mergeCell ref="BT53:BT55"/>
    <mergeCell ref="BL49:BV49"/>
    <mergeCell ref="BM56:BM57"/>
    <mergeCell ref="BN56:BN57"/>
    <mergeCell ref="BO37:BO38"/>
    <mergeCell ref="AR33:AR34"/>
    <mergeCell ref="AQ33:AQ34"/>
    <mergeCell ref="AP33:AP34"/>
    <mergeCell ref="AQ35:AQ36"/>
    <mergeCell ref="BC33:BC34"/>
    <mergeCell ref="BB26:BB27"/>
    <mergeCell ref="BB56:BB57"/>
    <mergeCell ref="BF56:BF57"/>
    <mergeCell ref="BD56:BD57"/>
    <mergeCell ref="BL56:BL57"/>
    <mergeCell ref="BC56:BC57"/>
    <mergeCell ref="BA2:BJ2"/>
    <mergeCell ref="BA3:BJ3"/>
    <mergeCell ref="BH4:BH5"/>
    <mergeCell ref="BJ4:BJ5"/>
    <mergeCell ref="BG4:BG5"/>
    <mergeCell ref="AS33:AS34"/>
    <mergeCell ref="AV31:AV32"/>
    <mergeCell ref="BC26:BC27"/>
    <mergeCell ref="BD26:BD27"/>
    <mergeCell ref="BF33:BF34"/>
    <mergeCell ref="BI31:BI32"/>
    <mergeCell ref="BE26:BE27"/>
    <mergeCell ref="BE33:BE34"/>
    <mergeCell ref="BE31:BE32"/>
    <mergeCell ref="AZ29:BJ29"/>
    <mergeCell ref="BJ26:BJ27"/>
    <mergeCell ref="BB33:BB34"/>
    <mergeCell ref="BJ33:BJ34"/>
    <mergeCell ref="BA4:BA5"/>
    <mergeCell ref="AW4:AW5"/>
    <mergeCell ref="AW26:AW27"/>
    <mergeCell ref="AV6:AX6"/>
    <mergeCell ref="AX26:AX27"/>
    <mergeCell ref="AN15:AX15"/>
    <mergeCell ref="AQ26:AQ27"/>
    <mergeCell ref="AS26:AS27"/>
    <mergeCell ref="AT26:AT27"/>
    <mergeCell ref="AN26:AN27"/>
    <mergeCell ref="AO26:AO27"/>
    <mergeCell ref="AO4:AO5"/>
    <mergeCell ref="AN35:AN36"/>
    <mergeCell ref="AJ4:AJ5"/>
    <mergeCell ref="AJ6:AL6"/>
    <mergeCell ref="BJ31:BJ32"/>
    <mergeCell ref="BA35:BA36"/>
    <mergeCell ref="AU33:AU34"/>
    <mergeCell ref="AW35:AW36"/>
    <mergeCell ref="AX35:AX36"/>
    <mergeCell ref="AU35:AU36"/>
    <mergeCell ref="AW33:AW34"/>
    <mergeCell ref="AZ35:AZ36"/>
    <mergeCell ref="AZ33:AZ34"/>
    <mergeCell ref="BB35:BB36"/>
    <mergeCell ref="BB4:BF4"/>
    <mergeCell ref="BG31:BG32"/>
    <mergeCell ref="AZ15:BJ15"/>
    <mergeCell ref="BA26:BA27"/>
    <mergeCell ref="BI4:BI5"/>
    <mergeCell ref="AZ25:BJ25"/>
    <mergeCell ref="AX31:AX32"/>
    <mergeCell ref="AX33:AX34"/>
    <mergeCell ref="AV33:AV34"/>
    <mergeCell ref="AT33:AT34"/>
    <mergeCell ref="AO35:AO36"/>
    <mergeCell ref="AZ31:AZ32"/>
    <mergeCell ref="BB31:BB32"/>
    <mergeCell ref="AP31:AP32"/>
    <mergeCell ref="Q4:Q5"/>
    <mergeCell ref="A15:N15"/>
    <mergeCell ref="F4:J4"/>
    <mergeCell ref="J33:J34"/>
    <mergeCell ref="D33:D34"/>
    <mergeCell ref="C31:C32"/>
    <mergeCell ref="F33:F34"/>
    <mergeCell ref="C33:C34"/>
    <mergeCell ref="J31:J32"/>
    <mergeCell ref="L31:L32"/>
    <mergeCell ref="M31:M32"/>
    <mergeCell ref="A33:A34"/>
    <mergeCell ref="B33:B34"/>
    <mergeCell ref="E33:E34"/>
    <mergeCell ref="F31:F32"/>
    <mergeCell ref="H31:H32"/>
    <mergeCell ref="I31:I32"/>
    <mergeCell ref="K33:K34"/>
    <mergeCell ref="K31:K32"/>
    <mergeCell ref="I33:I34"/>
    <mergeCell ref="C26:C27"/>
    <mergeCell ref="F26:F27"/>
    <mergeCell ref="AC35:AC36"/>
    <mergeCell ref="AQ31:AQ32"/>
    <mergeCell ref="A29:N29"/>
    <mergeCell ref="M26:M27"/>
    <mergeCell ref="N26:N27"/>
    <mergeCell ref="L26:L27"/>
    <mergeCell ref="A7:N7"/>
    <mergeCell ref="A25:N25"/>
    <mergeCell ref="L33:L34"/>
    <mergeCell ref="M33:M34"/>
    <mergeCell ref="N33:N34"/>
    <mergeCell ref="A31:A32"/>
    <mergeCell ref="I26:I27"/>
    <mergeCell ref="G33:G34"/>
    <mergeCell ref="D31:D32"/>
    <mergeCell ref="E31:E32"/>
    <mergeCell ref="D26:D27"/>
    <mergeCell ref="G31:G32"/>
    <mergeCell ref="A37:A38"/>
    <mergeCell ref="H33:H34"/>
    <mergeCell ref="A39:A40"/>
    <mergeCell ref="C35:C36"/>
    <mergeCell ref="C37:C38"/>
    <mergeCell ref="A35:A36"/>
    <mergeCell ref="B39:B40"/>
    <mergeCell ref="C39:C40"/>
    <mergeCell ref="B35:B36"/>
    <mergeCell ref="E37:E38"/>
    <mergeCell ref="E39:E40"/>
    <mergeCell ref="E35:E36"/>
    <mergeCell ref="D35:D36"/>
    <mergeCell ref="H35:H36"/>
    <mergeCell ref="F35:F36"/>
    <mergeCell ref="G35:G36"/>
    <mergeCell ref="G39:G40"/>
    <mergeCell ref="I39:I40"/>
    <mergeCell ref="H39:H40"/>
    <mergeCell ref="D39:D40"/>
    <mergeCell ref="I37:I38"/>
    <mergeCell ref="B37:B38"/>
    <mergeCell ref="F39:F40"/>
    <mergeCell ref="D37:D38"/>
    <mergeCell ref="H37:H38"/>
    <mergeCell ref="A1:N1"/>
    <mergeCell ref="A26:A27"/>
    <mergeCell ref="K26:K27"/>
    <mergeCell ref="G26:G27"/>
    <mergeCell ref="H26:H27"/>
    <mergeCell ref="B26:B27"/>
    <mergeCell ref="J26:J27"/>
    <mergeCell ref="E26:E27"/>
    <mergeCell ref="B4:B5"/>
    <mergeCell ref="A2:N2"/>
    <mergeCell ref="Q2:Z2"/>
    <mergeCell ref="Q3:Z3"/>
    <mergeCell ref="L6:N6"/>
    <mergeCell ref="D4:D5"/>
    <mergeCell ref="M4:M5"/>
    <mergeCell ref="N4:N5"/>
    <mergeCell ref="L4:L5"/>
    <mergeCell ref="Z4:Z5"/>
    <mergeCell ref="X6:Z6"/>
    <mergeCell ref="K4:K5"/>
    <mergeCell ref="W26:W27"/>
    <mergeCell ref="X4:X5"/>
    <mergeCell ref="W4:W5"/>
    <mergeCell ref="A3:N3"/>
    <mergeCell ref="A4:A5"/>
    <mergeCell ref="C4:C5"/>
    <mergeCell ref="A9:N9"/>
    <mergeCell ref="E4:E5"/>
    <mergeCell ref="R4:V4"/>
    <mergeCell ref="P26:P27"/>
    <mergeCell ref="Q26:Q27"/>
    <mergeCell ref="P4:P5"/>
    <mergeCell ref="A42:A43"/>
    <mergeCell ref="H42:H43"/>
    <mergeCell ref="A53:A55"/>
    <mergeCell ref="B53:B55"/>
    <mergeCell ref="A49:N49"/>
    <mergeCell ref="G53:G55"/>
    <mergeCell ref="D53:D55"/>
    <mergeCell ref="C42:C43"/>
    <mergeCell ref="A47:N47"/>
    <mergeCell ref="M53:M55"/>
    <mergeCell ref="N53:N55"/>
    <mergeCell ref="L42:L43"/>
    <mergeCell ref="J53:J55"/>
    <mergeCell ref="K42:K43"/>
    <mergeCell ref="A44:N44"/>
    <mergeCell ref="J42:J43"/>
    <mergeCell ref="D42:D43"/>
    <mergeCell ref="F42:F43"/>
    <mergeCell ref="E42:E43"/>
    <mergeCell ref="E53:E55"/>
    <mergeCell ref="F53:F55"/>
    <mergeCell ref="M42:M43"/>
    <mergeCell ref="N42:N43"/>
    <mergeCell ref="C53:C55"/>
    <mergeCell ref="I42:I43"/>
    <mergeCell ref="S35:S36"/>
    <mergeCell ref="U35:U36"/>
    <mergeCell ref="P60:P63"/>
    <mergeCell ref="Q33:Q34"/>
    <mergeCell ref="P44:Z44"/>
    <mergeCell ref="P49:Z49"/>
    <mergeCell ref="I35:I36"/>
    <mergeCell ref="L35:L36"/>
    <mergeCell ref="R33:R34"/>
    <mergeCell ref="V53:V55"/>
    <mergeCell ref="W53:W55"/>
    <mergeCell ref="Q53:Q55"/>
    <mergeCell ref="T53:T55"/>
    <mergeCell ref="U53:U55"/>
    <mergeCell ref="V35:V36"/>
    <mergeCell ref="U37:U38"/>
    <mergeCell ref="K37:K38"/>
    <mergeCell ref="L37:L38"/>
    <mergeCell ref="M37:M38"/>
    <mergeCell ref="L53:L55"/>
    <mergeCell ref="I53:I55"/>
    <mergeCell ref="K53:K55"/>
    <mergeCell ref="J39:J40"/>
    <mergeCell ref="N37:N38"/>
    <mergeCell ref="J35:J36"/>
    <mergeCell ref="K35:K36"/>
    <mergeCell ref="M35:M36"/>
    <mergeCell ref="N35:N36"/>
    <mergeCell ref="X33:X34"/>
    <mergeCell ref="S33:S34"/>
    <mergeCell ref="T33:T34"/>
    <mergeCell ref="V33:V34"/>
    <mergeCell ref="R35:R36"/>
    <mergeCell ref="Z35:Z36"/>
    <mergeCell ref="X35:X36"/>
    <mergeCell ref="W35:W36"/>
    <mergeCell ref="Y35:Y36"/>
    <mergeCell ref="T35:T36"/>
    <mergeCell ref="Q35:Q36"/>
    <mergeCell ref="W39:W40"/>
    <mergeCell ref="V39:V40"/>
    <mergeCell ref="AB65:AL65"/>
    <mergeCell ref="Y56:Y57"/>
    <mergeCell ref="W42:W43"/>
    <mergeCell ref="X37:X38"/>
    <mergeCell ref="Y37:Y38"/>
    <mergeCell ref="X42:X43"/>
    <mergeCell ref="AB60:AB63"/>
    <mergeCell ref="Q56:Q57"/>
    <mergeCell ref="T60:T63"/>
    <mergeCell ref="U60:U63"/>
    <mergeCell ref="V60:V63"/>
    <mergeCell ref="S56:S57"/>
    <mergeCell ref="X56:X57"/>
    <mergeCell ref="Z60:Z63"/>
    <mergeCell ref="AB56:AB57"/>
    <mergeCell ref="T56:T57"/>
    <mergeCell ref="Z56:Z57"/>
    <mergeCell ref="AL56:AL57"/>
    <mergeCell ref="X53:X55"/>
    <mergeCell ref="W60:W63"/>
    <mergeCell ref="AH60:AH63"/>
    <mergeCell ref="V42:V43"/>
    <mergeCell ref="Q37:Q38"/>
    <mergeCell ref="U39:U40"/>
    <mergeCell ref="S39:S40"/>
    <mergeCell ref="V37:V38"/>
    <mergeCell ref="S37:S38"/>
    <mergeCell ref="U42:U43"/>
    <mergeCell ref="Z37:Z38"/>
    <mergeCell ref="AB37:AB38"/>
    <mergeCell ref="Z39:Z40"/>
    <mergeCell ref="P47:Z47"/>
    <mergeCell ref="S53:S55"/>
    <mergeCell ref="P53:P55"/>
    <mergeCell ref="Z53:Z55"/>
    <mergeCell ref="P39:P40"/>
    <mergeCell ref="Y42:Y43"/>
    <mergeCell ref="Z42:Z43"/>
    <mergeCell ref="AB42:AB43"/>
    <mergeCell ref="X39:X40"/>
    <mergeCell ref="Y39:Y40"/>
    <mergeCell ref="R42:R43"/>
    <mergeCell ref="R37:R38"/>
    <mergeCell ref="T37:T38"/>
    <mergeCell ref="R53:R55"/>
    <mergeCell ref="Q60:Q63"/>
    <mergeCell ref="V56:V57"/>
    <mergeCell ref="AI37:AI38"/>
    <mergeCell ref="AD42:AD43"/>
    <mergeCell ref="AG42:AG43"/>
    <mergeCell ref="P67:Z67"/>
    <mergeCell ref="AI56:AI57"/>
    <mergeCell ref="P42:P43"/>
    <mergeCell ref="W37:W38"/>
    <mergeCell ref="T42:T43"/>
    <mergeCell ref="AG33:AG34"/>
    <mergeCell ref="AH33:AH34"/>
    <mergeCell ref="AG60:AG63"/>
    <mergeCell ref="AF56:AF57"/>
    <mergeCell ref="AG56:AG57"/>
    <mergeCell ref="AH56:AH57"/>
    <mergeCell ref="AF42:AF43"/>
    <mergeCell ref="AI35:AI36"/>
    <mergeCell ref="AF39:AF40"/>
    <mergeCell ref="AE39:AE40"/>
    <mergeCell ref="U56:U57"/>
    <mergeCell ref="R56:R57"/>
    <mergeCell ref="P56:P57"/>
    <mergeCell ref="AF60:AF63"/>
    <mergeCell ref="AD60:AD63"/>
    <mergeCell ref="AE60:AE63"/>
    <mergeCell ref="P37:P38"/>
    <mergeCell ref="AC42:AC43"/>
    <mergeCell ref="AD39:AD40"/>
    <mergeCell ref="S42:S43"/>
    <mergeCell ref="Q39:Q40"/>
    <mergeCell ref="Q42:Q43"/>
    <mergeCell ref="P33:P34"/>
    <mergeCell ref="T31:T32"/>
    <mergeCell ref="U31:U32"/>
    <mergeCell ref="AC2:AL2"/>
    <mergeCell ref="AC3:AL3"/>
    <mergeCell ref="AD26:AD27"/>
    <mergeCell ref="AE26:AE27"/>
    <mergeCell ref="AF26:AF27"/>
    <mergeCell ref="AG26:AG27"/>
    <mergeCell ref="AC4:AC5"/>
    <mergeCell ref="AH37:AH38"/>
    <mergeCell ref="AD4:AH4"/>
    <mergeCell ref="AI4:AI5"/>
    <mergeCell ref="AB7:AL7"/>
    <mergeCell ref="AK4:AK5"/>
    <mergeCell ref="AL4:AL5"/>
    <mergeCell ref="AB4:AB5"/>
    <mergeCell ref="AB26:AB27"/>
    <mergeCell ref="AB35:AB36"/>
    <mergeCell ref="AK37:AK38"/>
    <mergeCell ref="AE37:AE38"/>
    <mergeCell ref="AG37:AG38"/>
    <mergeCell ref="AF37:AF38"/>
    <mergeCell ref="AB15:AL15"/>
    <mergeCell ref="AC26:AC27"/>
    <mergeCell ref="AG35:AG36"/>
    <mergeCell ref="AF35:AF36"/>
    <mergeCell ref="AD33:AD34"/>
    <mergeCell ref="AD35:AD36"/>
    <mergeCell ref="AG31:AG32"/>
    <mergeCell ref="AJ33:AJ34"/>
    <mergeCell ref="AK33:AK34"/>
    <mergeCell ref="AN4:AN5"/>
    <mergeCell ref="AN33:AN34"/>
    <mergeCell ref="AN25:AX25"/>
    <mergeCell ref="AU26:AU27"/>
    <mergeCell ref="AR26:AR27"/>
    <mergeCell ref="AO33:AO34"/>
    <mergeCell ref="AW31:AW32"/>
    <mergeCell ref="AR35:AR36"/>
    <mergeCell ref="AT31:AT32"/>
    <mergeCell ref="AT35:AT36"/>
    <mergeCell ref="AL33:AL34"/>
    <mergeCell ref="AL26:AL27"/>
    <mergeCell ref="AL31:AL32"/>
    <mergeCell ref="AH26:AH27"/>
    <mergeCell ref="AW42:AW43"/>
    <mergeCell ref="AX42:AX43"/>
    <mergeCell ref="AS42:AS43"/>
    <mergeCell ref="AO42:AO43"/>
    <mergeCell ref="AQ42:AQ43"/>
    <mergeCell ref="AP42:AP43"/>
    <mergeCell ref="AU31:AU32"/>
    <mergeCell ref="AU39:AU40"/>
    <mergeCell ref="AT37:AT38"/>
    <mergeCell ref="AU42:AU43"/>
    <mergeCell ref="AR42:AR43"/>
    <mergeCell ref="AT42:AT43"/>
    <mergeCell ref="AU37:AU38"/>
    <mergeCell ref="AV42:AV43"/>
    <mergeCell ref="AH35:AH36"/>
    <mergeCell ref="AI31:AI32"/>
    <mergeCell ref="AI33:AI34"/>
    <mergeCell ref="AJ39:AJ40"/>
    <mergeCell ref="AU53:AU55"/>
    <mergeCell ref="AT53:AT55"/>
    <mergeCell ref="AQ53:AQ55"/>
    <mergeCell ref="AB47:AL47"/>
    <mergeCell ref="AS53:AS55"/>
    <mergeCell ref="AN53:AN55"/>
    <mergeCell ref="AR53:AR55"/>
    <mergeCell ref="AD53:AD55"/>
    <mergeCell ref="AC53:AC55"/>
    <mergeCell ref="AP53:AP55"/>
    <mergeCell ref="AX53:AX55"/>
    <mergeCell ref="AN49:AX49"/>
    <mergeCell ref="AH53:AH55"/>
    <mergeCell ref="AB49:AL49"/>
    <mergeCell ref="AI53:AI55"/>
    <mergeCell ref="AG53:AG55"/>
    <mergeCell ref="AF53:AF55"/>
    <mergeCell ref="AB53:AB55"/>
    <mergeCell ref="AN47:AX47"/>
    <mergeCell ref="AO53:AO55"/>
    <mergeCell ref="AE53:AE55"/>
    <mergeCell ref="AL53:AL55"/>
    <mergeCell ref="AO2:AX2"/>
    <mergeCell ref="AO3:AX3"/>
    <mergeCell ref="AV4:AV5"/>
    <mergeCell ref="AX4:AX5"/>
    <mergeCell ref="AU4:AU5"/>
    <mergeCell ref="AP26:AP27"/>
    <mergeCell ref="AP37:AP38"/>
    <mergeCell ref="AO37:AO38"/>
    <mergeCell ref="AW39:AW40"/>
    <mergeCell ref="AW37:AW38"/>
    <mergeCell ref="AV26:AV27"/>
    <mergeCell ref="AQ39:AQ40"/>
    <mergeCell ref="AN29:AX29"/>
    <mergeCell ref="AV37:AV38"/>
    <mergeCell ref="AX37:AX38"/>
    <mergeCell ref="AX39:AX40"/>
    <mergeCell ref="AT39:AT40"/>
    <mergeCell ref="AS37:AS38"/>
    <mergeCell ref="AQ37:AQ38"/>
    <mergeCell ref="AR37:AR38"/>
    <mergeCell ref="AR39:AR40"/>
    <mergeCell ref="AS39:AS40"/>
    <mergeCell ref="AN39:AN40"/>
    <mergeCell ref="AP39:AP40"/>
    <mergeCell ref="AO39:AO40"/>
    <mergeCell ref="AP4:AT4"/>
    <mergeCell ref="AO31:AO32"/>
    <mergeCell ref="AR31:AR32"/>
    <mergeCell ref="AS31:AS32"/>
    <mergeCell ref="AN7:AX7"/>
    <mergeCell ref="AN9:AX9"/>
    <mergeCell ref="AN31:AN32"/>
    <mergeCell ref="AN44:AX44"/>
    <mergeCell ref="AC39:AC40"/>
    <mergeCell ref="AB29:AL29"/>
    <mergeCell ref="AC37:AC38"/>
    <mergeCell ref="AC31:AC32"/>
    <mergeCell ref="AH31:AH32"/>
    <mergeCell ref="AG39:AG40"/>
    <mergeCell ref="AE33:AE34"/>
    <mergeCell ref="AF33:AF34"/>
    <mergeCell ref="AN37:AN38"/>
    <mergeCell ref="AV39:AV40"/>
    <mergeCell ref="AB33:AB34"/>
    <mergeCell ref="AD37:AD38"/>
    <mergeCell ref="AJ37:AJ38"/>
    <mergeCell ref="AH42:AH43"/>
    <mergeCell ref="AK42:AK43"/>
    <mergeCell ref="AL42:AL43"/>
    <mergeCell ref="AN42:AN43"/>
    <mergeCell ref="AK39:AK40"/>
    <mergeCell ref="AL39:AL40"/>
    <mergeCell ref="AH39:AH40"/>
    <mergeCell ref="AI39:AI40"/>
    <mergeCell ref="AE42:AE43"/>
    <mergeCell ref="AB31:AB32"/>
    <mergeCell ref="AC33:AC34"/>
    <mergeCell ref="AE31:AE32"/>
    <mergeCell ref="AD31:AD32"/>
    <mergeCell ref="AE35:AE36"/>
    <mergeCell ref="AJ42:AJ43"/>
    <mergeCell ref="AL37:AL38"/>
    <mergeCell ref="AV35:AV36"/>
    <mergeCell ref="AS35:AS36"/>
  </mergeCells>
  <phoneticPr fontId="5" type="noConversion"/>
  <pageMargins left="0.27" right="0.22" top="0.37" bottom="0.23" header="0.19" footer="0.16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4"/>
  <sheetViews>
    <sheetView zoomScale="66" zoomScaleNormal="66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U22" sqref="DU22"/>
    </sheetView>
  </sheetViews>
  <sheetFormatPr defaultRowHeight="15" x14ac:dyDescent="0.25"/>
  <cols>
    <col min="1" max="1" width="35.7109375" style="322" customWidth="1"/>
    <col min="2" max="2" width="12.85546875" style="143" customWidth="1"/>
    <col min="3" max="3" width="13.85546875" style="143" customWidth="1"/>
    <col min="4" max="4" width="14.7109375" style="144" customWidth="1"/>
    <col min="5" max="5" width="18.85546875" style="8" customWidth="1"/>
    <col min="6" max="9" width="12.7109375" style="8" customWidth="1"/>
    <col min="10" max="10" width="16.7109375" style="8" customWidth="1"/>
    <col min="11" max="11" width="12.7109375" style="8" customWidth="1"/>
    <col min="12" max="12" width="11" style="8" customWidth="1"/>
    <col min="13" max="13" width="10.42578125" style="54" customWidth="1"/>
    <col min="14" max="14" width="9.28515625" style="54" customWidth="1"/>
    <col min="15" max="15" width="4.28515625" style="1" customWidth="1"/>
    <col min="16" max="16" width="16.7109375" style="151" customWidth="1"/>
    <col min="17" max="17" width="20.7109375" style="54" customWidth="1"/>
    <col min="18" max="21" width="19.7109375" style="54" customWidth="1"/>
    <col min="22" max="22" width="20.7109375" style="54" customWidth="1"/>
    <col min="23" max="23" width="19.7109375" style="54" customWidth="1"/>
    <col min="24" max="26" width="12.28515625" style="54" customWidth="1"/>
    <col min="27" max="27" width="4.28515625" style="1" hidden="1" customWidth="1"/>
    <col min="28" max="28" width="16.7109375" style="151" hidden="1" customWidth="1"/>
    <col min="29" max="29" width="20.7109375" style="54" hidden="1" customWidth="1"/>
    <col min="30" max="33" width="19.7109375" style="54" hidden="1" customWidth="1"/>
    <col min="34" max="34" width="20.7109375" style="54" hidden="1" customWidth="1"/>
    <col min="35" max="35" width="19.7109375" style="54" hidden="1" customWidth="1"/>
    <col min="36" max="38" width="12.28515625" style="54" hidden="1" customWidth="1"/>
    <col min="39" max="39" width="4.28515625" style="1" hidden="1" customWidth="1"/>
    <col min="40" max="40" width="16.7109375" style="151" hidden="1" customWidth="1"/>
    <col min="41" max="41" width="20.7109375" style="54" hidden="1" customWidth="1"/>
    <col min="42" max="45" width="19.7109375" style="54" hidden="1" customWidth="1"/>
    <col min="46" max="46" width="20.7109375" style="54" hidden="1" customWidth="1"/>
    <col min="47" max="47" width="19.7109375" style="54" hidden="1" customWidth="1"/>
    <col min="48" max="50" width="12.28515625" style="54" hidden="1" customWidth="1"/>
    <col min="51" max="51" width="4.28515625" style="1" hidden="1" customWidth="1"/>
    <col min="52" max="52" width="16.7109375" style="151" hidden="1" customWidth="1"/>
    <col min="53" max="53" width="20.7109375" style="54" hidden="1" customWidth="1"/>
    <col min="54" max="57" width="19.7109375" style="54" hidden="1" customWidth="1"/>
    <col min="58" max="58" width="20.7109375" style="54" hidden="1" customWidth="1"/>
    <col min="59" max="59" width="19.7109375" style="54" hidden="1" customWidth="1"/>
    <col min="60" max="62" width="12.28515625" style="54" hidden="1" customWidth="1"/>
    <col min="63" max="63" width="4.28515625" style="1" hidden="1" customWidth="1"/>
    <col min="64" max="64" width="16.7109375" style="151" hidden="1" customWidth="1"/>
    <col min="65" max="65" width="20.7109375" style="54" hidden="1" customWidth="1"/>
    <col min="66" max="69" width="19.7109375" style="54" hidden="1" customWidth="1"/>
    <col min="70" max="70" width="20.7109375" style="54" hidden="1" customWidth="1"/>
    <col min="71" max="71" width="19.7109375" style="54" hidden="1" customWidth="1"/>
    <col min="72" max="74" width="12.28515625" style="54" hidden="1" customWidth="1"/>
    <col min="75" max="75" width="4.28515625" style="1" hidden="1" customWidth="1"/>
    <col min="76" max="76" width="16.7109375" style="151" hidden="1" customWidth="1"/>
    <col min="77" max="77" width="20.7109375" style="54" hidden="1" customWidth="1"/>
    <col min="78" max="81" width="19.7109375" style="54" hidden="1" customWidth="1"/>
    <col min="82" max="82" width="20.7109375" style="54" hidden="1" customWidth="1"/>
    <col min="83" max="83" width="19.7109375" style="54" hidden="1" customWidth="1"/>
    <col min="84" max="86" width="12.28515625" style="54" hidden="1" customWidth="1"/>
    <col min="87" max="87" width="4.28515625" style="1" hidden="1" customWidth="1"/>
    <col min="88" max="88" width="16.7109375" style="151" hidden="1" customWidth="1"/>
    <col min="89" max="89" width="20.7109375" style="54" hidden="1" customWidth="1"/>
    <col min="90" max="93" width="19.7109375" style="54" hidden="1" customWidth="1"/>
    <col min="94" max="94" width="20.7109375" style="54" hidden="1" customWidth="1"/>
    <col min="95" max="95" width="19.7109375" style="54" hidden="1" customWidth="1"/>
    <col min="96" max="98" width="12.28515625" style="54" hidden="1" customWidth="1"/>
    <col min="99" max="99" width="4.28515625" style="1" hidden="1" customWidth="1"/>
    <col min="100" max="100" width="16.7109375" style="151" hidden="1" customWidth="1"/>
    <col min="101" max="101" width="20.7109375" style="54" hidden="1" customWidth="1"/>
    <col min="102" max="105" width="19.7109375" style="54" hidden="1" customWidth="1"/>
    <col min="106" max="106" width="20.7109375" style="54" hidden="1" customWidth="1"/>
    <col min="107" max="107" width="19.7109375" style="54" hidden="1" customWidth="1"/>
    <col min="108" max="110" width="12.28515625" style="54" hidden="1" customWidth="1"/>
    <col min="111" max="111" width="4.28515625" style="1" hidden="1" customWidth="1"/>
    <col min="112" max="112" width="16.7109375" style="151" hidden="1" customWidth="1"/>
    <col min="113" max="113" width="20.7109375" style="54" hidden="1" customWidth="1"/>
    <col min="114" max="117" width="19.7109375" style="54" hidden="1" customWidth="1"/>
    <col min="118" max="118" width="20.7109375" style="54" hidden="1" customWidth="1"/>
    <col min="119" max="119" width="19.7109375" style="54" hidden="1" customWidth="1"/>
    <col min="120" max="122" width="12.28515625" style="54" hidden="1" customWidth="1"/>
    <col min="123" max="123" width="13.28515625" style="1" hidden="1" customWidth="1"/>
  </cols>
  <sheetData>
    <row r="1" spans="1:124" ht="23.25" customHeight="1" thickBot="1" x14ac:dyDescent="0.3">
      <c r="A1" s="1632" t="s">
        <v>428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4"/>
      <c r="O1" s="99"/>
      <c r="P1" s="146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99"/>
      <c r="AB1" s="146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99"/>
      <c r="AN1" s="146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99"/>
      <c r="AZ1" s="146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99"/>
      <c r="BL1" s="146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99"/>
      <c r="BX1" s="146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99"/>
      <c r="CJ1" s="146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99"/>
      <c r="CV1" s="146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99"/>
      <c r="DH1" s="146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99"/>
    </row>
    <row r="2" spans="1:124" ht="27" customHeight="1" thickBot="1" x14ac:dyDescent="0.3">
      <c r="A2" s="1100" t="s">
        <v>28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2"/>
      <c r="O2" s="13"/>
      <c r="P2" s="147"/>
      <c r="Q2" s="966" t="s">
        <v>52</v>
      </c>
      <c r="R2" s="966"/>
      <c r="S2" s="966"/>
      <c r="T2" s="966"/>
      <c r="U2" s="966"/>
      <c r="V2" s="966"/>
      <c r="W2" s="966"/>
      <c r="X2" s="966"/>
      <c r="Y2" s="966"/>
      <c r="Z2" s="1355"/>
      <c r="AA2" s="13"/>
      <c r="AB2" s="147"/>
      <c r="AC2" s="966" t="s">
        <v>53</v>
      </c>
      <c r="AD2" s="966"/>
      <c r="AE2" s="966"/>
      <c r="AF2" s="966"/>
      <c r="AG2" s="966"/>
      <c r="AH2" s="966"/>
      <c r="AI2" s="966"/>
      <c r="AJ2" s="966"/>
      <c r="AK2" s="966"/>
      <c r="AL2" s="1355"/>
      <c r="AM2" s="13"/>
      <c r="AN2" s="147"/>
      <c r="AO2" s="966" t="s">
        <v>54</v>
      </c>
      <c r="AP2" s="966"/>
      <c r="AQ2" s="966"/>
      <c r="AR2" s="966"/>
      <c r="AS2" s="966"/>
      <c r="AT2" s="966"/>
      <c r="AU2" s="966"/>
      <c r="AV2" s="966"/>
      <c r="AW2" s="966"/>
      <c r="AX2" s="1355"/>
      <c r="AY2" s="13"/>
      <c r="AZ2" s="147"/>
      <c r="BA2" s="966" t="s">
        <v>55</v>
      </c>
      <c r="BB2" s="966"/>
      <c r="BC2" s="966"/>
      <c r="BD2" s="966"/>
      <c r="BE2" s="966"/>
      <c r="BF2" s="966"/>
      <c r="BG2" s="966"/>
      <c r="BH2" s="966"/>
      <c r="BI2" s="966"/>
      <c r="BJ2" s="1355"/>
      <c r="BK2" s="13"/>
      <c r="BL2" s="147"/>
      <c r="BM2" s="966" t="s">
        <v>56</v>
      </c>
      <c r="BN2" s="966"/>
      <c r="BO2" s="966"/>
      <c r="BP2" s="966"/>
      <c r="BQ2" s="966"/>
      <c r="BR2" s="966"/>
      <c r="BS2" s="966"/>
      <c r="BT2" s="966"/>
      <c r="BU2" s="966"/>
      <c r="BV2" s="1355"/>
      <c r="BW2" s="13"/>
      <c r="BX2" s="147"/>
      <c r="BY2" s="966" t="s">
        <v>57</v>
      </c>
      <c r="BZ2" s="966"/>
      <c r="CA2" s="966"/>
      <c r="CB2" s="966"/>
      <c r="CC2" s="966"/>
      <c r="CD2" s="966"/>
      <c r="CE2" s="966"/>
      <c r="CF2" s="966"/>
      <c r="CG2" s="966"/>
      <c r="CH2" s="1355"/>
      <c r="CI2" s="13"/>
      <c r="CJ2" s="147"/>
      <c r="CK2" s="966" t="s">
        <v>58</v>
      </c>
      <c r="CL2" s="966"/>
      <c r="CM2" s="966"/>
      <c r="CN2" s="966"/>
      <c r="CO2" s="966"/>
      <c r="CP2" s="966"/>
      <c r="CQ2" s="966"/>
      <c r="CR2" s="966"/>
      <c r="CS2" s="966"/>
      <c r="CT2" s="1355"/>
      <c r="CU2" s="13"/>
      <c r="CV2" s="147"/>
      <c r="CW2" s="966" t="s">
        <v>59</v>
      </c>
      <c r="CX2" s="966"/>
      <c r="CY2" s="966"/>
      <c r="CZ2" s="966"/>
      <c r="DA2" s="966"/>
      <c r="DB2" s="966"/>
      <c r="DC2" s="966"/>
      <c r="DD2" s="966"/>
      <c r="DE2" s="966"/>
      <c r="DF2" s="1355"/>
      <c r="DG2" s="13"/>
      <c r="DH2" s="147"/>
      <c r="DI2" s="966" t="s">
        <v>60</v>
      </c>
      <c r="DJ2" s="966"/>
      <c r="DK2" s="966"/>
      <c r="DL2" s="966"/>
      <c r="DM2" s="966"/>
      <c r="DN2" s="966"/>
      <c r="DO2" s="966"/>
      <c r="DP2" s="966"/>
      <c r="DQ2" s="966"/>
      <c r="DR2" s="1355"/>
      <c r="DS2" s="13"/>
      <c r="DT2" s="13"/>
    </row>
    <row r="3" spans="1:124" ht="27" customHeight="1" thickBot="1" x14ac:dyDescent="0.3">
      <c r="A3" s="1538" t="s">
        <v>384</v>
      </c>
      <c r="B3" s="1132"/>
      <c r="C3" s="1132"/>
      <c r="D3" s="1132"/>
      <c r="E3" s="1132"/>
      <c r="F3" s="1133"/>
      <c r="G3" s="1133"/>
      <c r="H3" s="1133"/>
      <c r="I3" s="1133"/>
      <c r="J3" s="1133"/>
      <c r="K3" s="1133"/>
      <c r="L3" s="1133"/>
      <c r="M3" s="1133"/>
      <c r="N3" s="1135"/>
      <c r="O3" s="13"/>
      <c r="P3" s="148"/>
      <c r="Q3" s="969" t="s">
        <v>275</v>
      </c>
      <c r="R3" s="970"/>
      <c r="S3" s="970"/>
      <c r="T3" s="970"/>
      <c r="U3" s="970"/>
      <c r="V3" s="970"/>
      <c r="W3" s="970"/>
      <c r="X3" s="970"/>
      <c r="Y3" s="970"/>
      <c r="Z3" s="971"/>
      <c r="AA3" s="13"/>
      <c r="AB3" s="148"/>
      <c r="AC3" s="969" t="s">
        <v>276</v>
      </c>
      <c r="AD3" s="970"/>
      <c r="AE3" s="970"/>
      <c r="AF3" s="970"/>
      <c r="AG3" s="970"/>
      <c r="AH3" s="970"/>
      <c r="AI3" s="970"/>
      <c r="AJ3" s="970"/>
      <c r="AK3" s="970"/>
      <c r="AL3" s="971"/>
      <c r="AM3" s="13"/>
      <c r="AN3" s="148"/>
      <c r="AO3" s="969" t="s">
        <v>277</v>
      </c>
      <c r="AP3" s="970"/>
      <c r="AQ3" s="970"/>
      <c r="AR3" s="970"/>
      <c r="AS3" s="970"/>
      <c r="AT3" s="970"/>
      <c r="AU3" s="970"/>
      <c r="AV3" s="970"/>
      <c r="AW3" s="970"/>
      <c r="AX3" s="971"/>
      <c r="AY3" s="13"/>
      <c r="AZ3" s="148"/>
      <c r="BA3" s="969" t="s">
        <v>278</v>
      </c>
      <c r="BB3" s="970"/>
      <c r="BC3" s="970"/>
      <c r="BD3" s="970"/>
      <c r="BE3" s="970"/>
      <c r="BF3" s="970"/>
      <c r="BG3" s="970"/>
      <c r="BH3" s="970"/>
      <c r="BI3" s="970"/>
      <c r="BJ3" s="971"/>
      <c r="BK3" s="13"/>
      <c r="BL3" s="148"/>
      <c r="BM3" s="969" t="s">
        <v>279</v>
      </c>
      <c r="BN3" s="970"/>
      <c r="BO3" s="970"/>
      <c r="BP3" s="970"/>
      <c r="BQ3" s="970"/>
      <c r="BR3" s="970"/>
      <c r="BS3" s="970"/>
      <c r="BT3" s="970"/>
      <c r="BU3" s="970"/>
      <c r="BV3" s="971"/>
      <c r="BW3" s="13"/>
      <c r="BX3" s="148"/>
      <c r="BY3" s="969" t="s">
        <v>280</v>
      </c>
      <c r="BZ3" s="970"/>
      <c r="CA3" s="970"/>
      <c r="CB3" s="970"/>
      <c r="CC3" s="970"/>
      <c r="CD3" s="970"/>
      <c r="CE3" s="970"/>
      <c r="CF3" s="970"/>
      <c r="CG3" s="970"/>
      <c r="CH3" s="971"/>
      <c r="CI3" s="13"/>
      <c r="CJ3" s="148"/>
      <c r="CK3" s="969" t="s">
        <v>281</v>
      </c>
      <c r="CL3" s="970"/>
      <c r="CM3" s="970"/>
      <c r="CN3" s="970"/>
      <c r="CO3" s="970"/>
      <c r="CP3" s="970"/>
      <c r="CQ3" s="970"/>
      <c r="CR3" s="970"/>
      <c r="CS3" s="970"/>
      <c r="CT3" s="971"/>
      <c r="CU3" s="13"/>
      <c r="CV3" s="148"/>
      <c r="CW3" s="969" t="s">
        <v>282</v>
      </c>
      <c r="CX3" s="970"/>
      <c r="CY3" s="970"/>
      <c r="CZ3" s="970"/>
      <c r="DA3" s="970"/>
      <c r="DB3" s="970"/>
      <c r="DC3" s="970"/>
      <c r="DD3" s="970"/>
      <c r="DE3" s="970"/>
      <c r="DF3" s="971"/>
      <c r="DG3" s="13"/>
      <c r="DH3" s="148"/>
      <c r="DI3" s="969" t="s">
        <v>283</v>
      </c>
      <c r="DJ3" s="970"/>
      <c r="DK3" s="970"/>
      <c r="DL3" s="970"/>
      <c r="DM3" s="970"/>
      <c r="DN3" s="970"/>
      <c r="DO3" s="970"/>
      <c r="DP3" s="970"/>
      <c r="DQ3" s="970"/>
      <c r="DR3" s="971"/>
      <c r="DS3" s="13"/>
      <c r="DT3" s="13"/>
    </row>
    <row r="4" spans="1:124" ht="27" customHeight="1" x14ac:dyDescent="0.25">
      <c r="A4" s="1114" t="s">
        <v>295</v>
      </c>
      <c r="B4" s="1393" t="s">
        <v>313</v>
      </c>
      <c r="C4" s="1117" t="s">
        <v>294</v>
      </c>
      <c r="D4" s="1138" t="s">
        <v>455</v>
      </c>
      <c r="E4" s="1395" t="s">
        <v>266</v>
      </c>
      <c r="F4" s="1430" t="s">
        <v>2</v>
      </c>
      <c r="G4" s="1431"/>
      <c r="H4" s="1431"/>
      <c r="I4" s="1431"/>
      <c r="J4" s="1396"/>
      <c r="K4" s="1423" t="s">
        <v>288</v>
      </c>
      <c r="L4" s="978" t="s">
        <v>333</v>
      </c>
      <c r="M4" s="961" t="s">
        <v>261</v>
      </c>
      <c r="N4" s="994" t="s">
        <v>335</v>
      </c>
      <c r="O4" s="13"/>
      <c r="P4" s="1460" t="s">
        <v>487</v>
      </c>
      <c r="Q4" s="1395" t="s">
        <v>170</v>
      </c>
      <c r="R4" s="1430" t="s">
        <v>2</v>
      </c>
      <c r="S4" s="1431"/>
      <c r="T4" s="1431"/>
      <c r="U4" s="1431"/>
      <c r="V4" s="1396"/>
      <c r="W4" s="1423" t="s">
        <v>289</v>
      </c>
      <c r="X4" s="978" t="s">
        <v>333</v>
      </c>
      <c r="Y4" s="961" t="s">
        <v>334</v>
      </c>
      <c r="Z4" s="994" t="s">
        <v>335</v>
      </c>
      <c r="AA4" s="13"/>
      <c r="AB4" s="1460" t="s">
        <v>293</v>
      </c>
      <c r="AC4" s="1395" t="s">
        <v>171</v>
      </c>
      <c r="AD4" s="1430" t="s">
        <v>2</v>
      </c>
      <c r="AE4" s="1431"/>
      <c r="AF4" s="1431"/>
      <c r="AG4" s="1431"/>
      <c r="AH4" s="1396"/>
      <c r="AI4" s="1423" t="s">
        <v>289</v>
      </c>
      <c r="AJ4" s="978" t="s">
        <v>333</v>
      </c>
      <c r="AK4" s="961" t="s">
        <v>334</v>
      </c>
      <c r="AL4" s="994" t="s">
        <v>335</v>
      </c>
      <c r="AM4" s="13"/>
      <c r="AN4" s="1460" t="s">
        <v>293</v>
      </c>
      <c r="AO4" s="1395" t="s">
        <v>179</v>
      </c>
      <c r="AP4" s="1430" t="s">
        <v>2</v>
      </c>
      <c r="AQ4" s="1431"/>
      <c r="AR4" s="1431"/>
      <c r="AS4" s="1431"/>
      <c r="AT4" s="1396"/>
      <c r="AU4" s="1423" t="s">
        <v>289</v>
      </c>
      <c r="AV4" s="978" t="s">
        <v>333</v>
      </c>
      <c r="AW4" s="961" t="s">
        <v>334</v>
      </c>
      <c r="AX4" s="994" t="s">
        <v>335</v>
      </c>
      <c r="AY4" s="13"/>
      <c r="AZ4" s="1460" t="s">
        <v>293</v>
      </c>
      <c r="BA4" s="1395" t="s">
        <v>172</v>
      </c>
      <c r="BB4" s="1430" t="s">
        <v>2</v>
      </c>
      <c r="BC4" s="1431"/>
      <c r="BD4" s="1431"/>
      <c r="BE4" s="1431"/>
      <c r="BF4" s="1396"/>
      <c r="BG4" s="1423" t="s">
        <v>289</v>
      </c>
      <c r="BH4" s="978" t="s">
        <v>333</v>
      </c>
      <c r="BI4" s="961" t="s">
        <v>334</v>
      </c>
      <c r="BJ4" s="994" t="s">
        <v>335</v>
      </c>
      <c r="BK4" s="13"/>
      <c r="BL4" s="1460" t="s">
        <v>293</v>
      </c>
      <c r="BM4" s="1395" t="s">
        <v>173</v>
      </c>
      <c r="BN4" s="1430" t="s">
        <v>2</v>
      </c>
      <c r="BO4" s="1431"/>
      <c r="BP4" s="1431"/>
      <c r="BQ4" s="1431"/>
      <c r="BR4" s="1396"/>
      <c r="BS4" s="1423" t="s">
        <v>289</v>
      </c>
      <c r="BT4" s="978" t="s">
        <v>333</v>
      </c>
      <c r="BU4" s="961" t="s">
        <v>334</v>
      </c>
      <c r="BV4" s="994" t="s">
        <v>335</v>
      </c>
      <c r="BW4" s="13"/>
      <c r="BX4" s="1460" t="s">
        <v>293</v>
      </c>
      <c r="BY4" s="1395" t="s">
        <v>174</v>
      </c>
      <c r="BZ4" s="1430" t="s">
        <v>2</v>
      </c>
      <c r="CA4" s="1431"/>
      <c r="CB4" s="1431"/>
      <c r="CC4" s="1431"/>
      <c r="CD4" s="1396"/>
      <c r="CE4" s="1423" t="s">
        <v>289</v>
      </c>
      <c r="CF4" s="978" t="s">
        <v>333</v>
      </c>
      <c r="CG4" s="961" t="s">
        <v>334</v>
      </c>
      <c r="CH4" s="994" t="s">
        <v>335</v>
      </c>
      <c r="CI4" s="13"/>
      <c r="CJ4" s="1460" t="s">
        <v>293</v>
      </c>
      <c r="CK4" s="1395" t="s">
        <v>175</v>
      </c>
      <c r="CL4" s="1430" t="s">
        <v>2</v>
      </c>
      <c r="CM4" s="1431"/>
      <c r="CN4" s="1431"/>
      <c r="CO4" s="1431"/>
      <c r="CP4" s="1396"/>
      <c r="CQ4" s="1423" t="s">
        <v>289</v>
      </c>
      <c r="CR4" s="978" t="s">
        <v>333</v>
      </c>
      <c r="CS4" s="961" t="s">
        <v>334</v>
      </c>
      <c r="CT4" s="994" t="s">
        <v>335</v>
      </c>
      <c r="CU4" s="13"/>
      <c r="CV4" s="1460" t="s">
        <v>293</v>
      </c>
      <c r="CW4" s="1395" t="s">
        <v>176</v>
      </c>
      <c r="CX4" s="1430" t="s">
        <v>2</v>
      </c>
      <c r="CY4" s="1431"/>
      <c r="CZ4" s="1431"/>
      <c r="DA4" s="1431"/>
      <c r="DB4" s="1396"/>
      <c r="DC4" s="1423" t="s">
        <v>289</v>
      </c>
      <c r="DD4" s="978" t="s">
        <v>333</v>
      </c>
      <c r="DE4" s="961" t="s">
        <v>334</v>
      </c>
      <c r="DF4" s="994" t="s">
        <v>335</v>
      </c>
      <c r="DG4" s="13"/>
      <c r="DH4" s="1460" t="s">
        <v>293</v>
      </c>
      <c r="DI4" s="1395" t="s">
        <v>177</v>
      </c>
      <c r="DJ4" s="1430" t="s">
        <v>2</v>
      </c>
      <c r="DK4" s="1431"/>
      <c r="DL4" s="1431"/>
      <c r="DM4" s="1431"/>
      <c r="DN4" s="1396"/>
      <c r="DO4" s="1423" t="s">
        <v>289</v>
      </c>
      <c r="DP4" s="978" t="s">
        <v>333</v>
      </c>
      <c r="DQ4" s="961" t="s">
        <v>334</v>
      </c>
      <c r="DR4" s="994" t="s">
        <v>335</v>
      </c>
      <c r="DS4" s="13"/>
      <c r="DT4" s="13"/>
    </row>
    <row r="5" spans="1:124" ht="46.5" customHeight="1" thickBot="1" x14ac:dyDescent="0.3">
      <c r="A5" s="1115"/>
      <c r="B5" s="1394"/>
      <c r="C5" s="1118"/>
      <c r="D5" s="1139"/>
      <c r="E5" s="1357"/>
      <c r="F5" s="51" t="s">
        <v>44</v>
      </c>
      <c r="G5" s="52" t="s">
        <v>45</v>
      </c>
      <c r="H5" s="52" t="s">
        <v>46</v>
      </c>
      <c r="I5" s="52" t="s">
        <v>430</v>
      </c>
      <c r="J5" s="52" t="s">
        <v>15</v>
      </c>
      <c r="K5" s="1424"/>
      <c r="L5" s="979"/>
      <c r="M5" s="962"/>
      <c r="N5" s="1635"/>
      <c r="O5" s="13"/>
      <c r="P5" s="1461"/>
      <c r="Q5" s="1357"/>
      <c r="R5" s="51" t="s">
        <v>44</v>
      </c>
      <c r="S5" s="52" t="s">
        <v>45</v>
      </c>
      <c r="T5" s="52" t="s">
        <v>46</v>
      </c>
      <c r="U5" s="52" t="s">
        <v>430</v>
      </c>
      <c r="V5" s="52" t="s">
        <v>15</v>
      </c>
      <c r="W5" s="1424"/>
      <c r="X5" s="979"/>
      <c r="Y5" s="962"/>
      <c r="Z5" s="995"/>
      <c r="AA5" s="13"/>
      <c r="AB5" s="1461"/>
      <c r="AC5" s="1357"/>
      <c r="AD5" s="51" t="s">
        <v>44</v>
      </c>
      <c r="AE5" s="52" t="s">
        <v>45</v>
      </c>
      <c r="AF5" s="52" t="s">
        <v>46</v>
      </c>
      <c r="AG5" s="52" t="s">
        <v>430</v>
      </c>
      <c r="AH5" s="52" t="s">
        <v>15</v>
      </c>
      <c r="AI5" s="1424"/>
      <c r="AJ5" s="979"/>
      <c r="AK5" s="962"/>
      <c r="AL5" s="995"/>
      <c r="AM5" s="13"/>
      <c r="AN5" s="1461"/>
      <c r="AO5" s="1357"/>
      <c r="AP5" s="51" t="s">
        <v>44</v>
      </c>
      <c r="AQ5" s="52" t="s">
        <v>45</v>
      </c>
      <c r="AR5" s="52" t="s">
        <v>46</v>
      </c>
      <c r="AS5" s="52" t="s">
        <v>430</v>
      </c>
      <c r="AT5" s="52" t="s">
        <v>15</v>
      </c>
      <c r="AU5" s="1424"/>
      <c r="AV5" s="979"/>
      <c r="AW5" s="962"/>
      <c r="AX5" s="995"/>
      <c r="AY5" s="13"/>
      <c r="AZ5" s="1461"/>
      <c r="BA5" s="1357"/>
      <c r="BB5" s="51" t="s">
        <v>44</v>
      </c>
      <c r="BC5" s="52" t="s">
        <v>45</v>
      </c>
      <c r="BD5" s="52" t="s">
        <v>46</v>
      </c>
      <c r="BE5" s="52" t="s">
        <v>430</v>
      </c>
      <c r="BF5" s="52" t="s">
        <v>15</v>
      </c>
      <c r="BG5" s="1424"/>
      <c r="BH5" s="979"/>
      <c r="BI5" s="962"/>
      <c r="BJ5" s="995"/>
      <c r="BK5" s="13"/>
      <c r="BL5" s="1461"/>
      <c r="BM5" s="1357"/>
      <c r="BN5" s="51" t="s">
        <v>44</v>
      </c>
      <c r="BO5" s="52" t="s">
        <v>45</v>
      </c>
      <c r="BP5" s="52" t="s">
        <v>46</v>
      </c>
      <c r="BQ5" s="52" t="s">
        <v>430</v>
      </c>
      <c r="BR5" s="52" t="s">
        <v>15</v>
      </c>
      <c r="BS5" s="1424"/>
      <c r="BT5" s="979"/>
      <c r="BU5" s="962"/>
      <c r="BV5" s="995"/>
      <c r="BW5" s="13"/>
      <c r="BX5" s="1461"/>
      <c r="BY5" s="1357"/>
      <c r="BZ5" s="51" t="s">
        <v>44</v>
      </c>
      <c r="CA5" s="52" t="s">
        <v>45</v>
      </c>
      <c r="CB5" s="52" t="s">
        <v>46</v>
      </c>
      <c r="CC5" s="52" t="s">
        <v>430</v>
      </c>
      <c r="CD5" s="52" t="s">
        <v>15</v>
      </c>
      <c r="CE5" s="1424"/>
      <c r="CF5" s="979"/>
      <c r="CG5" s="962"/>
      <c r="CH5" s="995"/>
      <c r="CI5" s="13"/>
      <c r="CJ5" s="1461"/>
      <c r="CK5" s="1357"/>
      <c r="CL5" s="51" t="s">
        <v>44</v>
      </c>
      <c r="CM5" s="52" t="s">
        <v>45</v>
      </c>
      <c r="CN5" s="52" t="s">
        <v>46</v>
      </c>
      <c r="CO5" s="52" t="s">
        <v>430</v>
      </c>
      <c r="CP5" s="52" t="s">
        <v>15</v>
      </c>
      <c r="CQ5" s="1424"/>
      <c r="CR5" s="979"/>
      <c r="CS5" s="962"/>
      <c r="CT5" s="995"/>
      <c r="CU5" s="13"/>
      <c r="CV5" s="1461"/>
      <c r="CW5" s="1357"/>
      <c r="CX5" s="51" t="s">
        <v>44</v>
      </c>
      <c r="CY5" s="52" t="s">
        <v>45</v>
      </c>
      <c r="CZ5" s="52" t="s">
        <v>46</v>
      </c>
      <c r="DA5" s="52" t="s">
        <v>430</v>
      </c>
      <c r="DB5" s="52" t="s">
        <v>15</v>
      </c>
      <c r="DC5" s="1424"/>
      <c r="DD5" s="979"/>
      <c r="DE5" s="962"/>
      <c r="DF5" s="995"/>
      <c r="DG5" s="13"/>
      <c r="DH5" s="1461"/>
      <c r="DI5" s="1357"/>
      <c r="DJ5" s="51" t="s">
        <v>44</v>
      </c>
      <c r="DK5" s="52" t="s">
        <v>45</v>
      </c>
      <c r="DL5" s="52" t="s">
        <v>46</v>
      </c>
      <c r="DM5" s="52" t="s">
        <v>430</v>
      </c>
      <c r="DN5" s="52" t="s">
        <v>15</v>
      </c>
      <c r="DO5" s="1424"/>
      <c r="DP5" s="979"/>
      <c r="DQ5" s="962"/>
      <c r="DR5" s="995"/>
      <c r="DS5" s="13"/>
      <c r="DT5" s="13"/>
    </row>
    <row r="6" spans="1:124" ht="45" customHeight="1" thickBot="1" x14ac:dyDescent="0.3">
      <c r="A6" s="497" t="s">
        <v>385</v>
      </c>
      <c r="B6" s="226"/>
      <c r="C6" s="226"/>
      <c r="D6" s="499"/>
      <c r="E6" s="498">
        <f t="shared" ref="E6:K6" si="0">E8</f>
        <v>0</v>
      </c>
      <c r="F6" s="145">
        <f t="shared" si="0"/>
        <v>0</v>
      </c>
      <c r="G6" s="145">
        <f t="shared" si="0"/>
        <v>0</v>
      </c>
      <c r="H6" s="145">
        <f t="shared" si="0"/>
        <v>0</v>
      </c>
      <c r="I6" s="145">
        <f t="shared" si="0"/>
        <v>0</v>
      </c>
      <c r="J6" s="145">
        <f t="shared" si="0"/>
        <v>0</v>
      </c>
      <c r="K6" s="145">
        <f t="shared" si="0"/>
        <v>0</v>
      </c>
      <c r="L6" s="982" t="s">
        <v>418</v>
      </c>
      <c r="M6" s="983"/>
      <c r="N6" s="984"/>
      <c r="O6" s="13"/>
      <c r="P6" s="149"/>
      <c r="Q6" s="74">
        <f t="shared" ref="Q6:W6" si="1">Q8</f>
        <v>0</v>
      </c>
      <c r="R6" s="74">
        <f t="shared" si="1"/>
        <v>0</v>
      </c>
      <c r="S6" s="74">
        <f t="shared" si="1"/>
        <v>0</v>
      </c>
      <c r="T6" s="74">
        <f t="shared" si="1"/>
        <v>0</v>
      </c>
      <c r="U6" s="74">
        <f t="shared" si="1"/>
        <v>0</v>
      </c>
      <c r="V6" s="74">
        <f t="shared" si="1"/>
        <v>0</v>
      </c>
      <c r="W6" s="74">
        <f t="shared" si="1"/>
        <v>0</v>
      </c>
      <c r="X6" s="982" t="s">
        <v>418</v>
      </c>
      <c r="Y6" s="983"/>
      <c r="Z6" s="984"/>
      <c r="AA6" s="13"/>
      <c r="AB6" s="149"/>
      <c r="AC6" s="74">
        <f t="shared" ref="AC6:AI6" si="2">AC8</f>
        <v>0</v>
      </c>
      <c r="AD6" s="74">
        <f t="shared" si="2"/>
        <v>0</v>
      </c>
      <c r="AE6" s="74">
        <f t="shared" si="2"/>
        <v>0</v>
      </c>
      <c r="AF6" s="74">
        <f t="shared" si="2"/>
        <v>0</v>
      </c>
      <c r="AG6" s="74">
        <f t="shared" si="2"/>
        <v>0</v>
      </c>
      <c r="AH6" s="74">
        <f t="shared" si="2"/>
        <v>0</v>
      </c>
      <c r="AI6" s="74">
        <f t="shared" si="2"/>
        <v>0</v>
      </c>
      <c r="AJ6" s="982" t="s">
        <v>418</v>
      </c>
      <c r="AK6" s="983"/>
      <c r="AL6" s="984"/>
      <c r="AM6" s="13"/>
      <c r="AN6" s="149"/>
      <c r="AO6" s="74">
        <f t="shared" ref="AO6:AU6" si="3">AO8</f>
        <v>0</v>
      </c>
      <c r="AP6" s="74">
        <f t="shared" si="3"/>
        <v>0</v>
      </c>
      <c r="AQ6" s="74">
        <f t="shared" si="3"/>
        <v>0</v>
      </c>
      <c r="AR6" s="74">
        <f t="shared" si="3"/>
        <v>0</v>
      </c>
      <c r="AS6" s="74">
        <f t="shared" si="3"/>
        <v>0</v>
      </c>
      <c r="AT6" s="74">
        <f t="shared" si="3"/>
        <v>0</v>
      </c>
      <c r="AU6" s="74">
        <f t="shared" si="3"/>
        <v>0</v>
      </c>
      <c r="AV6" s="982" t="s">
        <v>418</v>
      </c>
      <c r="AW6" s="983"/>
      <c r="AX6" s="984"/>
      <c r="AY6" s="13"/>
      <c r="AZ6" s="149"/>
      <c r="BA6" s="74">
        <f t="shared" ref="BA6:BG6" si="4">BA8</f>
        <v>0</v>
      </c>
      <c r="BB6" s="74">
        <f t="shared" si="4"/>
        <v>0</v>
      </c>
      <c r="BC6" s="74">
        <f t="shared" si="4"/>
        <v>0</v>
      </c>
      <c r="BD6" s="74">
        <f t="shared" si="4"/>
        <v>0</v>
      </c>
      <c r="BE6" s="74">
        <f t="shared" si="4"/>
        <v>0</v>
      </c>
      <c r="BF6" s="74">
        <f t="shared" si="4"/>
        <v>0</v>
      </c>
      <c r="BG6" s="74">
        <f t="shared" si="4"/>
        <v>0</v>
      </c>
      <c r="BH6" s="982" t="s">
        <v>418</v>
      </c>
      <c r="BI6" s="983"/>
      <c r="BJ6" s="984"/>
      <c r="BK6" s="13"/>
      <c r="BL6" s="149"/>
      <c r="BM6" s="74">
        <f t="shared" ref="BM6:BS6" si="5">BM8</f>
        <v>0</v>
      </c>
      <c r="BN6" s="74">
        <f t="shared" si="5"/>
        <v>0</v>
      </c>
      <c r="BO6" s="74">
        <f t="shared" si="5"/>
        <v>0</v>
      </c>
      <c r="BP6" s="74">
        <f t="shared" si="5"/>
        <v>0</v>
      </c>
      <c r="BQ6" s="74">
        <f t="shared" si="5"/>
        <v>0</v>
      </c>
      <c r="BR6" s="74">
        <f t="shared" si="5"/>
        <v>0</v>
      </c>
      <c r="BS6" s="74">
        <f t="shared" si="5"/>
        <v>0</v>
      </c>
      <c r="BT6" s="982" t="s">
        <v>418</v>
      </c>
      <c r="BU6" s="983"/>
      <c r="BV6" s="984"/>
      <c r="BW6" s="13"/>
      <c r="BX6" s="149"/>
      <c r="BY6" s="74">
        <f t="shared" ref="BY6:CE6" si="6">BY8</f>
        <v>0</v>
      </c>
      <c r="BZ6" s="74">
        <f t="shared" si="6"/>
        <v>0</v>
      </c>
      <c r="CA6" s="74">
        <f t="shared" si="6"/>
        <v>0</v>
      </c>
      <c r="CB6" s="74">
        <f t="shared" si="6"/>
        <v>0</v>
      </c>
      <c r="CC6" s="74">
        <f t="shared" si="6"/>
        <v>0</v>
      </c>
      <c r="CD6" s="74">
        <f t="shared" si="6"/>
        <v>0</v>
      </c>
      <c r="CE6" s="74">
        <f t="shared" si="6"/>
        <v>0</v>
      </c>
      <c r="CF6" s="982" t="s">
        <v>418</v>
      </c>
      <c r="CG6" s="983"/>
      <c r="CH6" s="984"/>
      <c r="CI6" s="13"/>
      <c r="CJ6" s="149"/>
      <c r="CK6" s="74">
        <f t="shared" ref="CK6:CQ6" si="7">CK8</f>
        <v>0</v>
      </c>
      <c r="CL6" s="74">
        <f t="shared" si="7"/>
        <v>0</v>
      </c>
      <c r="CM6" s="74">
        <f t="shared" si="7"/>
        <v>0</v>
      </c>
      <c r="CN6" s="74">
        <f t="shared" si="7"/>
        <v>0</v>
      </c>
      <c r="CO6" s="74">
        <f t="shared" si="7"/>
        <v>0</v>
      </c>
      <c r="CP6" s="74">
        <f t="shared" si="7"/>
        <v>0</v>
      </c>
      <c r="CQ6" s="74">
        <f t="shared" si="7"/>
        <v>0</v>
      </c>
      <c r="CR6" s="982" t="s">
        <v>418</v>
      </c>
      <c r="CS6" s="983"/>
      <c r="CT6" s="984"/>
      <c r="CU6" s="13"/>
      <c r="CV6" s="149"/>
      <c r="CW6" s="74">
        <f t="shared" ref="CW6:DC6" si="8">CW8</f>
        <v>0</v>
      </c>
      <c r="CX6" s="74">
        <f t="shared" si="8"/>
        <v>0</v>
      </c>
      <c r="CY6" s="74">
        <f t="shared" si="8"/>
        <v>0</v>
      </c>
      <c r="CZ6" s="74">
        <f t="shared" si="8"/>
        <v>0</v>
      </c>
      <c r="DA6" s="74">
        <f t="shared" si="8"/>
        <v>0</v>
      </c>
      <c r="DB6" s="74">
        <f t="shared" si="8"/>
        <v>0</v>
      </c>
      <c r="DC6" s="74">
        <f t="shared" si="8"/>
        <v>0</v>
      </c>
      <c r="DD6" s="982" t="s">
        <v>418</v>
      </c>
      <c r="DE6" s="983"/>
      <c r="DF6" s="984"/>
      <c r="DG6" s="13"/>
      <c r="DH6" s="149"/>
      <c r="DI6" s="74">
        <f t="shared" ref="DI6:DO6" si="9">DI8</f>
        <v>0</v>
      </c>
      <c r="DJ6" s="74">
        <f t="shared" si="9"/>
        <v>0</v>
      </c>
      <c r="DK6" s="74">
        <f t="shared" si="9"/>
        <v>0</v>
      </c>
      <c r="DL6" s="74">
        <f t="shared" si="9"/>
        <v>0</v>
      </c>
      <c r="DM6" s="74">
        <f t="shared" si="9"/>
        <v>0</v>
      </c>
      <c r="DN6" s="74">
        <f t="shared" si="9"/>
        <v>0</v>
      </c>
      <c r="DO6" s="74">
        <f t="shared" si="9"/>
        <v>0</v>
      </c>
      <c r="DP6" s="982" t="s">
        <v>418</v>
      </c>
      <c r="DQ6" s="983"/>
      <c r="DR6" s="984"/>
      <c r="DS6" s="13"/>
      <c r="DT6" s="13"/>
    </row>
    <row r="7" spans="1:124" ht="23.25" customHeight="1" thickBot="1" x14ac:dyDescent="0.3">
      <c r="A7" s="1539" t="s">
        <v>328</v>
      </c>
      <c r="B7" s="1540"/>
      <c r="C7" s="1540"/>
      <c r="D7" s="1540"/>
      <c r="E7" s="1541"/>
      <c r="F7" s="1541"/>
      <c r="G7" s="1541"/>
      <c r="H7" s="1541"/>
      <c r="I7" s="1541"/>
      <c r="J7" s="1541"/>
      <c r="K7" s="1541"/>
      <c r="L7" s="1542"/>
      <c r="M7" s="1542"/>
      <c r="N7" s="1543"/>
      <c r="O7" s="12"/>
      <c r="P7" s="1433" t="s">
        <v>328</v>
      </c>
      <c r="Q7" s="1434"/>
      <c r="R7" s="1434"/>
      <c r="S7" s="1434"/>
      <c r="T7" s="1434"/>
      <c r="U7" s="1434"/>
      <c r="V7" s="1434"/>
      <c r="W7" s="1434"/>
      <c r="X7" s="1434"/>
      <c r="Y7" s="1435"/>
      <c r="Z7" s="1436"/>
      <c r="AA7" s="12"/>
      <c r="AB7" s="1433" t="s">
        <v>328</v>
      </c>
      <c r="AC7" s="1434"/>
      <c r="AD7" s="1434"/>
      <c r="AE7" s="1434"/>
      <c r="AF7" s="1434"/>
      <c r="AG7" s="1434"/>
      <c r="AH7" s="1434"/>
      <c r="AI7" s="1434"/>
      <c r="AJ7" s="1434"/>
      <c r="AK7" s="1435"/>
      <c r="AL7" s="1436"/>
      <c r="AM7" s="12"/>
      <c r="AN7" s="1433" t="s">
        <v>328</v>
      </c>
      <c r="AO7" s="1434"/>
      <c r="AP7" s="1434"/>
      <c r="AQ7" s="1434"/>
      <c r="AR7" s="1434"/>
      <c r="AS7" s="1434"/>
      <c r="AT7" s="1434"/>
      <c r="AU7" s="1434"/>
      <c r="AV7" s="1434"/>
      <c r="AW7" s="1435"/>
      <c r="AX7" s="1436"/>
      <c r="AY7" s="12"/>
      <c r="AZ7" s="1433" t="s">
        <v>328</v>
      </c>
      <c r="BA7" s="1434"/>
      <c r="BB7" s="1434"/>
      <c r="BC7" s="1434"/>
      <c r="BD7" s="1434"/>
      <c r="BE7" s="1434"/>
      <c r="BF7" s="1434"/>
      <c r="BG7" s="1434"/>
      <c r="BH7" s="1434"/>
      <c r="BI7" s="1435"/>
      <c r="BJ7" s="1436"/>
      <c r="BK7" s="12"/>
      <c r="BL7" s="1433" t="s">
        <v>328</v>
      </c>
      <c r="BM7" s="1434"/>
      <c r="BN7" s="1434"/>
      <c r="BO7" s="1434"/>
      <c r="BP7" s="1434"/>
      <c r="BQ7" s="1434"/>
      <c r="BR7" s="1434"/>
      <c r="BS7" s="1434"/>
      <c r="BT7" s="1434"/>
      <c r="BU7" s="1435"/>
      <c r="BV7" s="1436"/>
      <c r="BW7" s="12"/>
      <c r="BX7" s="1433" t="s">
        <v>328</v>
      </c>
      <c r="BY7" s="1434"/>
      <c r="BZ7" s="1434"/>
      <c r="CA7" s="1434"/>
      <c r="CB7" s="1434"/>
      <c r="CC7" s="1434"/>
      <c r="CD7" s="1434"/>
      <c r="CE7" s="1434"/>
      <c r="CF7" s="1434"/>
      <c r="CG7" s="1435"/>
      <c r="CH7" s="1436"/>
      <c r="CI7" s="12"/>
      <c r="CJ7" s="1433" t="s">
        <v>328</v>
      </c>
      <c r="CK7" s="1434"/>
      <c r="CL7" s="1434"/>
      <c r="CM7" s="1434"/>
      <c r="CN7" s="1434"/>
      <c r="CO7" s="1434"/>
      <c r="CP7" s="1434"/>
      <c r="CQ7" s="1434"/>
      <c r="CR7" s="1434"/>
      <c r="CS7" s="1435"/>
      <c r="CT7" s="1436"/>
      <c r="CU7" s="12"/>
      <c r="CV7" s="1433" t="s">
        <v>328</v>
      </c>
      <c r="CW7" s="1434"/>
      <c r="CX7" s="1434"/>
      <c r="CY7" s="1434"/>
      <c r="CZ7" s="1434"/>
      <c r="DA7" s="1434"/>
      <c r="DB7" s="1434"/>
      <c r="DC7" s="1434"/>
      <c r="DD7" s="1434"/>
      <c r="DE7" s="1435"/>
      <c r="DF7" s="1436"/>
      <c r="DG7" s="12"/>
      <c r="DH7" s="1433" t="s">
        <v>328</v>
      </c>
      <c r="DI7" s="1434"/>
      <c r="DJ7" s="1434"/>
      <c r="DK7" s="1434"/>
      <c r="DL7" s="1434"/>
      <c r="DM7" s="1434"/>
      <c r="DN7" s="1434"/>
      <c r="DO7" s="1434"/>
      <c r="DP7" s="1434"/>
      <c r="DQ7" s="1435"/>
      <c r="DR7" s="1436"/>
      <c r="DS7" s="12"/>
      <c r="DT7" s="12"/>
    </row>
    <row r="8" spans="1:124" s="89" customFormat="1" ht="25.5" customHeight="1" thickBot="1" x14ac:dyDescent="0.3">
      <c r="A8" s="263" t="s">
        <v>327</v>
      </c>
      <c r="B8" s="141"/>
      <c r="C8" s="141"/>
      <c r="D8" s="142"/>
      <c r="E8" s="152">
        <f t="shared" ref="E8:K8" si="10">SUM(E10:E33)</f>
        <v>0</v>
      </c>
      <c r="F8" s="88">
        <f t="shared" si="10"/>
        <v>0</v>
      </c>
      <c r="G8" s="88">
        <f t="shared" si="10"/>
        <v>0</v>
      </c>
      <c r="H8" s="88">
        <f t="shared" si="10"/>
        <v>0</v>
      </c>
      <c r="I8" s="88">
        <f t="shared" si="10"/>
        <v>0</v>
      </c>
      <c r="J8" s="88">
        <f t="shared" si="10"/>
        <v>0</v>
      </c>
      <c r="K8" s="88">
        <f t="shared" si="10"/>
        <v>0</v>
      </c>
      <c r="L8" s="112"/>
      <c r="M8" s="113"/>
      <c r="N8" s="119"/>
      <c r="O8" s="87"/>
      <c r="P8" s="150"/>
      <c r="Q8" s="88">
        <f t="shared" ref="Q8:W8" si="11">SUM(Q10:Q33)</f>
        <v>0</v>
      </c>
      <c r="R8" s="88">
        <f t="shared" si="11"/>
        <v>0</v>
      </c>
      <c r="S8" s="88">
        <f t="shared" si="11"/>
        <v>0</v>
      </c>
      <c r="T8" s="88">
        <f t="shared" si="11"/>
        <v>0</v>
      </c>
      <c r="U8" s="88">
        <f t="shared" si="11"/>
        <v>0</v>
      </c>
      <c r="V8" s="88">
        <f t="shared" si="11"/>
        <v>0</v>
      </c>
      <c r="W8" s="88">
        <f t="shared" si="11"/>
        <v>0</v>
      </c>
      <c r="X8" s="112"/>
      <c r="Y8" s="113"/>
      <c r="Z8" s="119"/>
      <c r="AA8" s="87"/>
      <c r="AB8" s="150"/>
      <c r="AC8" s="88">
        <f t="shared" ref="AC8:AI8" si="12">SUM(AC10:AC33)</f>
        <v>0</v>
      </c>
      <c r="AD8" s="88">
        <f t="shared" si="12"/>
        <v>0</v>
      </c>
      <c r="AE8" s="88">
        <f t="shared" si="12"/>
        <v>0</v>
      </c>
      <c r="AF8" s="88">
        <f t="shared" si="12"/>
        <v>0</v>
      </c>
      <c r="AG8" s="88">
        <f t="shared" si="12"/>
        <v>0</v>
      </c>
      <c r="AH8" s="88">
        <f t="shared" si="12"/>
        <v>0</v>
      </c>
      <c r="AI8" s="88">
        <f t="shared" si="12"/>
        <v>0</v>
      </c>
      <c r="AJ8" s="112"/>
      <c r="AK8" s="113"/>
      <c r="AL8" s="119"/>
      <c r="AM8" s="87"/>
      <c r="AN8" s="150"/>
      <c r="AO8" s="88">
        <f t="shared" ref="AO8:AU8" si="13">SUM(AO10:AO33)</f>
        <v>0</v>
      </c>
      <c r="AP8" s="88">
        <f t="shared" si="13"/>
        <v>0</v>
      </c>
      <c r="AQ8" s="88">
        <f t="shared" si="13"/>
        <v>0</v>
      </c>
      <c r="AR8" s="88">
        <f t="shared" si="13"/>
        <v>0</v>
      </c>
      <c r="AS8" s="88">
        <f t="shared" si="13"/>
        <v>0</v>
      </c>
      <c r="AT8" s="88">
        <f t="shared" si="13"/>
        <v>0</v>
      </c>
      <c r="AU8" s="88">
        <f t="shared" si="13"/>
        <v>0</v>
      </c>
      <c r="AV8" s="112"/>
      <c r="AW8" s="113"/>
      <c r="AX8" s="119"/>
      <c r="AY8" s="87"/>
      <c r="AZ8" s="150"/>
      <c r="BA8" s="88">
        <f t="shared" ref="BA8:BG8" si="14">SUM(BA10:BA33)</f>
        <v>0</v>
      </c>
      <c r="BB8" s="88">
        <f t="shared" si="14"/>
        <v>0</v>
      </c>
      <c r="BC8" s="88">
        <f t="shared" si="14"/>
        <v>0</v>
      </c>
      <c r="BD8" s="88">
        <f t="shared" si="14"/>
        <v>0</v>
      </c>
      <c r="BE8" s="88">
        <f t="shared" si="14"/>
        <v>0</v>
      </c>
      <c r="BF8" s="88">
        <f t="shared" si="14"/>
        <v>0</v>
      </c>
      <c r="BG8" s="88">
        <f t="shared" si="14"/>
        <v>0</v>
      </c>
      <c r="BH8" s="112"/>
      <c r="BI8" s="113"/>
      <c r="BJ8" s="119"/>
      <c r="BK8" s="87"/>
      <c r="BL8" s="150"/>
      <c r="BM8" s="88">
        <f t="shared" ref="BM8:BS8" si="15">SUM(BM10:BM33)</f>
        <v>0</v>
      </c>
      <c r="BN8" s="88">
        <f t="shared" si="15"/>
        <v>0</v>
      </c>
      <c r="BO8" s="88">
        <f t="shared" si="15"/>
        <v>0</v>
      </c>
      <c r="BP8" s="88">
        <f t="shared" si="15"/>
        <v>0</v>
      </c>
      <c r="BQ8" s="88">
        <f t="shared" si="15"/>
        <v>0</v>
      </c>
      <c r="BR8" s="88">
        <f t="shared" si="15"/>
        <v>0</v>
      </c>
      <c r="BS8" s="88">
        <f t="shared" si="15"/>
        <v>0</v>
      </c>
      <c r="BT8" s="112"/>
      <c r="BU8" s="113"/>
      <c r="BV8" s="119"/>
      <c r="BW8" s="87"/>
      <c r="BX8" s="150"/>
      <c r="BY8" s="88">
        <f t="shared" ref="BY8:CE8" si="16">SUM(BY10:BY33)</f>
        <v>0</v>
      </c>
      <c r="BZ8" s="88">
        <f t="shared" si="16"/>
        <v>0</v>
      </c>
      <c r="CA8" s="88">
        <f t="shared" si="16"/>
        <v>0</v>
      </c>
      <c r="CB8" s="88">
        <f t="shared" si="16"/>
        <v>0</v>
      </c>
      <c r="CC8" s="88">
        <f t="shared" si="16"/>
        <v>0</v>
      </c>
      <c r="CD8" s="88">
        <f t="shared" si="16"/>
        <v>0</v>
      </c>
      <c r="CE8" s="88">
        <f t="shared" si="16"/>
        <v>0</v>
      </c>
      <c r="CF8" s="112"/>
      <c r="CG8" s="113"/>
      <c r="CH8" s="119"/>
      <c r="CI8" s="87"/>
      <c r="CJ8" s="150"/>
      <c r="CK8" s="88">
        <f t="shared" ref="CK8:CQ8" si="17">SUM(CK10:CK33)</f>
        <v>0</v>
      </c>
      <c r="CL8" s="88">
        <f t="shared" si="17"/>
        <v>0</v>
      </c>
      <c r="CM8" s="88">
        <f t="shared" si="17"/>
        <v>0</v>
      </c>
      <c r="CN8" s="88">
        <f t="shared" si="17"/>
        <v>0</v>
      </c>
      <c r="CO8" s="88">
        <f t="shared" si="17"/>
        <v>0</v>
      </c>
      <c r="CP8" s="88">
        <f t="shared" si="17"/>
        <v>0</v>
      </c>
      <c r="CQ8" s="88">
        <f t="shared" si="17"/>
        <v>0</v>
      </c>
      <c r="CR8" s="112"/>
      <c r="CS8" s="113"/>
      <c r="CT8" s="119"/>
      <c r="CU8" s="87"/>
      <c r="CV8" s="150"/>
      <c r="CW8" s="88">
        <f t="shared" ref="CW8:DC8" si="18">SUM(CW10:CW33)</f>
        <v>0</v>
      </c>
      <c r="CX8" s="88">
        <f t="shared" si="18"/>
        <v>0</v>
      </c>
      <c r="CY8" s="88">
        <f t="shared" si="18"/>
        <v>0</v>
      </c>
      <c r="CZ8" s="88">
        <f t="shared" si="18"/>
        <v>0</v>
      </c>
      <c r="DA8" s="88">
        <f t="shared" si="18"/>
        <v>0</v>
      </c>
      <c r="DB8" s="88">
        <f t="shared" si="18"/>
        <v>0</v>
      </c>
      <c r="DC8" s="88">
        <f t="shared" si="18"/>
        <v>0</v>
      </c>
      <c r="DD8" s="112"/>
      <c r="DE8" s="113"/>
      <c r="DF8" s="119"/>
      <c r="DG8" s="87"/>
      <c r="DH8" s="150"/>
      <c r="DI8" s="88">
        <f t="shared" ref="DI8:DO8" si="19">SUM(DI10:DI33)</f>
        <v>0</v>
      </c>
      <c r="DJ8" s="88">
        <f t="shared" si="19"/>
        <v>0</v>
      </c>
      <c r="DK8" s="88">
        <f t="shared" si="19"/>
        <v>0</v>
      </c>
      <c r="DL8" s="88">
        <f t="shared" si="19"/>
        <v>0</v>
      </c>
      <c r="DM8" s="88">
        <f t="shared" si="19"/>
        <v>0</v>
      </c>
      <c r="DN8" s="88">
        <f t="shared" si="19"/>
        <v>0</v>
      </c>
      <c r="DO8" s="88">
        <f t="shared" si="19"/>
        <v>0</v>
      </c>
      <c r="DP8" s="112"/>
      <c r="DQ8" s="113"/>
      <c r="DR8" s="119"/>
      <c r="DS8" s="87"/>
      <c r="DT8" s="87"/>
    </row>
    <row r="9" spans="1:124" ht="15" customHeight="1" thickBot="1" x14ac:dyDescent="0.3">
      <c r="A9" s="1093" t="s">
        <v>429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6"/>
      <c r="O9" s="12"/>
      <c r="P9" s="987" t="s">
        <v>429</v>
      </c>
      <c r="Q9" s="1327"/>
      <c r="R9" s="1327"/>
      <c r="S9" s="1327"/>
      <c r="T9" s="1327"/>
      <c r="U9" s="1327"/>
      <c r="V9" s="1327"/>
      <c r="W9" s="1327"/>
      <c r="X9" s="1327"/>
      <c r="Y9" s="1327"/>
      <c r="Z9" s="1328"/>
      <c r="AA9" s="12"/>
      <c r="AB9" s="987" t="s">
        <v>429</v>
      </c>
      <c r="AC9" s="1327"/>
      <c r="AD9" s="1327"/>
      <c r="AE9" s="1327"/>
      <c r="AF9" s="1327"/>
      <c r="AG9" s="1327"/>
      <c r="AH9" s="1327"/>
      <c r="AI9" s="1327"/>
      <c r="AJ9" s="1327"/>
      <c r="AK9" s="1327"/>
      <c r="AL9" s="1328"/>
      <c r="AM9" s="12"/>
      <c r="AN9" s="987" t="s">
        <v>429</v>
      </c>
      <c r="AO9" s="1327"/>
      <c r="AP9" s="1327"/>
      <c r="AQ9" s="1327"/>
      <c r="AR9" s="1327"/>
      <c r="AS9" s="1327"/>
      <c r="AT9" s="1327"/>
      <c r="AU9" s="1327"/>
      <c r="AV9" s="1327"/>
      <c r="AW9" s="1327"/>
      <c r="AX9" s="1328"/>
      <c r="AY9" s="12"/>
      <c r="AZ9" s="987" t="s">
        <v>429</v>
      </c>
      <c r="BA9" s="1327"/>
      <c r="BB9" s="1327"/>
      <c r="BC9" s="1327"/>
      <c r="BD9" s="1327"/>
      <c r="BE9" s="1327"/>
      <c r="BF9" s="1327"/>
      <c r="BG9" s="1327"/>
      <c r="BH9" s="1327"/>
      <c r="BI9" s="1327"/>
      <c r="BJ9" s="1328"/>
      <c r="BK9" s="12"/>
      <c r="BL9" s="987" t="s">
        <v>429</v>
      </c>
      <c r="BM9" s="1327"/>
      <c r="BN9" s="1327"/>
      <c r="BO9" s="1327"/>
      <c r="BP9" s="1327"/>
      <c r="BQ9" s="1327"/>
      <c r="BR9" s="1327"/>
      <c r="BS9" s="1327"/>
      <c r="BT9" s="1327"/>
      <c r="BU9" s="1327"/>
      <c r="BV9" s="1328"/>
      <c r="BW9" s="12"/>
      <c r="BX9" s="987" t="s">
        <v>429</v>
      </c>
      <c r="BY9" s="1327"/>
      <c r="BZ9" s="1327"/>
      <c r="CA9" s="1327"/>
      <c r="CB9" s="1327"/>
      <c r="CC9" s="1327"/>
      <c r="CD9" s="1327"/>
      <c r="CE9" s="1327"/>
      <c r="CF9" s="1327"/>
      <c r="CG9" s="1327"/>
      <c r="CH9" s="1328"/>
      <c r="CI9" s="12"/>
      <c r="CJ9" s="987" t="s">
        <v>429</v>
      </c>
      <c r="CK9" s="1327"/>
      <c r="CL9" s="1327"/>
      <c r="CM9" s="1327"/>
      <c r="CN9" s="1327"/>
      <c r="CO9" s="1327"/>
      <c r="CP9" s="1327"/>
      <c r="CQ9" s="1327"/>
      <c r="CR9" s="1327"/>
      <c r="CS9" s="1327"/>
      <c r="CT9" s="1328"/>
      <c r="CU9" s="12"/>
      <c r="CV9" s="987" t="s">
        <v>429</v>
      </c>
      <c r="CW9" s="1327"/>
      <c r="CX9" s="1327"/>
      <c r="CY9" s="1327"/>
      <c r="CZ9" s="1327"/>
      <c r="DA9" s="1327"/>
      <c r="DB9" s="1327"/>
      <c r="DC9" s="1327"/>
      <c r="DD9" s="1327"/>
      <c r="DE9" s="1327"/>
      <c r="DF9" s="1328"/>
      <c r="DG9" s="12"/>
      <c r="DH9" s="987" t="s">
        <v>429</v>
      </c>
      <c r="DI9" s="1327"/>
      <c r="DJ9" s="1327"/>
      <c r="DK9" s="1327"/>
      <c r="DL9" s="1327"/>
      <c r="DM9" s="1327"/>
      <c r="DN9" s="1327"/>
      <c r="DO9" s="1327"/>
      <c r="DP9" s="1327"/>
      <c r="DQ9" s="1327"/>
      <c r="DR9" s="1328"/>
      <c r="DS9" s="12"/>
    </row>
    <row r="10" spans="1:124" ht="32.25" customHeight="1" x14ac:dyDescent="0.25">
      <c r="A10" s="1616" t="s">
        <v>386</v>
      </c>
      <c r="B10" s="1614"/>
      <c r="C10" s="1614"/>
      <c r="D10" s="1614"/>
      <c r="E10" s="1299">
        <f t="shared" ref="E10:K10" si="20">Q10+AC10+AO10+BA10+BM10+BY10+CK10+CW10+DI10</f>
        <v>0</v>
      </c>
      <c r="F10" s="1299">
        <f t="shared" si="20"/>
        <v>0</v>
      </c>
      <c r="G10" s="1299">
        <f t="shared" si="20"/>
        <v>0</v>
      </c>
      <c r="H10" s="1299">
        <f t="shared" si="20"/>
        <v>0</v>
      </c>
      <c r="I10" s="1299">
        <f t="shared" si="20"/>
        <v>0</v>
      </c>
      <c r="J10" s="1299">
        <f t="shared" si="20"/>
        <v>0</v>
      </c>
      <c r="K10" s="1351">
        <f t="shared" si="20"/>
        <v>0</v>
      </c>
      <c r="L10" s="1354">
        <f>X10+AJ10+AV10+BH10+BT10+CF10+CR10+DD10+DP10</f>
        <v>0</v>
      </c>
      <c r="M10" s="1370">
        <f>Y10+AK10+AW10+BI10+BU10+CG10+CS10+DE10+DQ10</f>
        <v>0</v>
      </c>
      <c r="N10" s="1336">
        <f>Z10+AL10+AX10+BJ10+BV10+CH10+CT10+DF10+DR10</f>
        <v>0</v>
      </c>
      <c r="O10" s="55"/>
      <c r="P10" s="1618"/>
      <c r="Q10" s="1375">
        <f>V10+W10</f>
        <v>0</v>
      </c>
      <c r="R10" s="1620"/>
      <c r="S10" s="1620"/>
      <c r="T10" s="1620"/>
      <c r="U10" s="1620"/>
      <c r="V10" s="1375">
        <f>R10+S10+T10+U10</f>
        <v>0</v>
      </c>
      <c r="W10" s="1611"/>
      <c r="X10" s="1364"/>
      <c r="Y10" s="1364"/>
      <c r="Z10" s="1629"/>
      <c r="AA10" s="55"/>
      <c r="AB10" s="1605"/>
      <c r="AC10" s="1323">
        <f>AH10+AI10</f>
        <v>0</v>
      </c>
      <c r="AD10" s="1603"/>
      <c r="AE10" s="1603"/>
      <c r="AF10" s="1603"/>
      <c r="AG10" s="1603"/>
      <c r="AH10" s="1323">
        <f>AD10+AE10+AF10+AG10</f>
        <v>0</v>
      </c>
      <c r="AI10" s="1601"/>
      <c r="AJ10" s="1278"/>
      <c r="AK10" s="1282"/>
      <c r="AL10" s="1625"/>
      <c r="AM10" s="55"/>
      <c r="AN10" s="1605"/>
      <c r="AO10" s="1323">
        <f>AT10+AU10</f>
        <v>0</v>
      </c>
      <c r="AP10" s="1603"/>
      <c r="AQ10" s="1603"/>
      <c r="AR10" s="1603"/>
      <c r="AS10" s="1603"/>
      <c r="AT10" s="1323">
        <f>AP10+AQ10+AR10+AS10</f>
        <v>0</v>
      </c>
      <c r="AU10" s="1601"/>
      <c r="AV10" s="1278"/>
      <c r="AW10" s="1282"/>
      <c r="AX10" s="1625"/>
      <c r="AY10" s="55"/>
      <c r="AZ10" s="1605"/>
      <c r="BA10" s="1323">
        <f>BF10+BG10</f>
        <v>0</v>
      </c>
      <c r="BB10" s="1603"/>
      <c r="BC10" s="1603"/>
      <c r="BD10" s="1603"/>
      <c r="BE10" s="1603"/>
      <c r="BF10" s="1323">
        <f>BB10+BC10+BD10+BE10</f>
        <v>0</v>
      </c>
      <c r="BG10" s="1601"/>
      <c r="BH10" s="1278"/>
      <c r="BI10" s="1282"/>
      <c r="BJ10" s="1625"/>
      <c r="BK10" s="55"/>
      <c r="BL10" s="1605"/>
      <c r="BM10" s="1323">
        <f>BR10+BS10</f>
        <v>0</v>
      </c>
      <c r="BN10" s="1603"/>
      <c r="BO10" s="1603"/>
      <c r="BP10" s="1603"/>
      <c r="BQ10" s="1603"/>
      <c r="BR10" s="1323">
        <f>BN10+BO10+BP10+BQ10</f>
        <v>0</v>
      </c>
      <c r="BS10" s="1601"/>
      <c r="BT10" s="1278"/>
      <c r="BU10" s="1282"/>
      <c r="BV10" s="1625"/>
      <c r="BW10" s="55"/>
      <c r="BX10" s="1605"/>
      <c r="BY10" s="1323">
        <f>CD10+CE10</f>
        <v>0</v>
      </c>
      <c r="BZ10" s="1603"/>
      <c r="CA10" s="1603"/>
      <c r="CB10" s="1603"/>
      <c r="CC10" s="1603"/>
      <c r="CD10" s="1323">
        <f>BZ10+CA10+CB10+CC10</f>
        <v>0</v>
      </c>
      <c r="CE10" s="1601"/>
      <c r="CF10" s="1278"/>
      <c r="CG10" s="1282"/>
      <c r="CH10" s="1625"/>
      <c r="CI10" s="55"/>
      <c r="CJ10" s="1605"/>
      <c r="CK10" s="1323">
        <f>CP10+CQ10</f>
        <v>0</v>
      </c>
      <c r="CL10" s="1603"/>
      <c r="CM10" s="1603"/>
      <c r="CN10" s="1603"/>
      <c r="CO10" s="1603"/>
      <c r="CP10" s="1323">
        <f>CL10+CM10+CN10+CO10</f>
        <v>0</v>
      </c>
      <c r="CQ10" s="1601"/>
      <c r="CR10" s="1278"/>
      <c r="CS10" s="1282"/>
      <c r="CT10" s="1625"/>
      <c r="CU10" s="55"/>
      <c r="CV10" s="1605"/>
      <c r="CW10" s="1323">
        <f>DB10+DC10</f>
        <v>0</v>
      </c>
      <c r="CX10" s="1603"/>
      <c r="CY10" s="1603"/>
      <c r="CZ10" s="1603"/>
      <c r="DA10" s="1603"/>
      <c r="DB10" s="1323">
        <f>CX10+CY10+CZ10+DA10</f>
        <v>0</v>
      </c>
      <c r="DC10" s="1601"/>
      <c r="DD10" s="1278"/>
      <c r="DE10" s="1282"/>
      <c r="DF10" s="1625"/>
      <c r="DG10" s="55"/>
      <c r="DH10" s="1605"/>
      <c r="DI10" s="1323">
        <f>DN10+DO10</f>
        <v>0</v>
      </c>
      <c r="DJ10" s="1603"/>
      <c r="DK10" s="1603"/>
      <c r="DL10" s="1603"/>
      <c r="DM10" s="1603"/>
      <c r="DN10" s="1323">
        <f>DJ10+DK10+DL10+DM10</f>
        <v>0</v>
      </c>
      <c r="DO10" s="1601"/>
      <c r="DP10" s="1278"/>
      <c r="DQ10" s="1282"/>
      <c r="DR10" s="1625"/>
      <c r="DS10" s="55"/>
    </row>
    <row r="11" spans="1:124" ht="24.75" customHeight="1" x14ac:dyDescent="0.25">
      <c r="A11" s="1383"/>
      <c r="B11" s="1631"/>
      <c r="C11" s="1631"/>
      <c r="D11" s="1631"/>
      <c r="E11" s="1496"/>
      <c r="F11" s="1298"/>
      <c r="G11" s="1298"/>
      <c r="H11" s="1298"/>
      <c r="I11" s="1298"/>
      <c r="J11" s="1298"/>
      <c r="K11" s="1302"/>
      <c r="L11" s="1576"/>
      <c r="M11" s="1577"/>
      <c r="N11" s="1578"/>
      <c r="O11" s="55"/>
      <c r="P11" s="1619"/>
      <c r="Q11" s="1349"/>
      <c r="R11" s="1388"/>
      <c r="S11" s="1388"/>
      <c r="T11" s="1388"/>
      <c r="U11" s="1388"/>
      <c r="V11" s="1349"/>
      <c r="W11" s="1622"/>
      <c r="X11" s="1364"/>
      <c r="Y11" s="1364"/>
      <c r="Z11" s="1630"/>
      <c r="AA11" s="55"/>
      <c r="AB11" s="1606"/>
      <c r="AC11" s="1296"/>
      <c r="AD11" s="1623"/>
      <c r="AE11" s="1623"/>
      <c r="AF11" s="1623"/>
      <c r="AG11" s="1623"/>
      <c r="AH11" s="1296"/>
      <c r="AI11" s="1624"/>
      <c r="AJ11" s="1278"/>
      <c r="AK11" s="1282"/>
      <c r="AL11" s="1626"/>
      <c r="AM11" s="55"/>
      <c r="AN11" s="1606"/>
      <c r="AO11" s="1296"/>
      <c r="AP11" s="1623"/>
      <c r="AQ11" s="1623"/>
      <c r="AR11" s="1623"/>
      <c r="AS11" s="1623"/>
      <c r="AT11" s="1296"/>
      <c r="AU11" s="1624"/>
      <c r="AV11" s="1278"/>
      <c r="AW11" s="1282"/>
      <c r="AX11" s="1626"/>
      <c r="AY11" s="55"/>
      <c r="AZ11" s="1606"/>
      <c r="BA11" s="1296"/>
      <c r="BB11" s="1623"/>
      <c r="BC11" s="1623"/>
      <c r="BD11" s="1623"/>
      <c r="BE11" s="1623"/>
      <c r="BF11" s="1296"/>
      <c r="BG11" s="1624"/>
      <c r="BH11" s="1278"/>
      <c r="BI11" s="1282"/>
      <c r="BJ11" s="1626"/>
      <c r="BK11" s="55"/>
      <c r="BL11" s="1606"/>
      <c r="BM11" s="1296"/>
      <c r="BN11" s="1623"/>
      <c r="BO11" s="1623"/>
      <c r="BP11" s="1623"/>
      <c r="BQ11" s="1623"/>
      <c r="BR11" s="1296"/>
      <c r="BS11" s="1624"/>
      <c r="BT11" s="1278"/>
      <c r="BU11" s="1282"/>
      <c r="BV11" s="1626"/>
      <c r="BW11" s="55"/>
      <c r="BX11" s="1606"/>
      <c r="BY11" s="1296"/>
      <c r="BZ11" s="1623"/>
      <c r="CA11" s="1623"/>
      <c r="CB11" s="1623"/>
      <c r="CC11" s="1623"/>
      <c r="CD11" s="1296"/>
      <c r="CE11" s="1624"/>
      <c r="CF11" s="1278"/>
      <c r="CG11" s="1282"/>
      <c r="CH11" s="1626"/>
      <c r="CI11" s="55"/>
      <c r="CJ11" s="1606"/>
      <c r="CK11" s="1296"/>
      <c r="CL11" s="1623"/>
      <c r="CM11" s="1623"/>
      <c r="CN11" s="1623"/>
      <c r="CO11" s="1623"/>
      <c r="CP11" s="1296"/>
      <c r="CQ11" s="1624"/>
      <c r="CR11" s="1278"/>
      <c r="CS11" s="1282"/>
      <c r="CT11" s="1626"/>
      <c r="CU11" s="55"/>
      <c r="CV11" s="1606"/>
      <c r="CW11" s="1296"/>
      <c r="CX11" s="1623"/>
      <c r="CY11" s="1623"/>
      <c r="CZ11" s="1623"/>
      <c r="DA11" s="1623"/>
      <c r="DB11" s="1296"/>
      <c r="DC11" s="1624"/>
      <c r="DD11" s="1278"/>
      <c r="DE11" s="1282"/>
      <c r="DF11" s="1626"/>
      <c r="DG11" s="55"/>
      <c r="DH11" s="1606"/>
      <c r="DI11" s="1296"/>
      <c r="DJ11" s="1623"/>
      <c r="DK11" s="1623"/>
      <c r="DL11" s="1623"/>
      <c r="DM11" s="1623"/>
      <c r="DN11" s="1296"/>
      <c r="DO11" s="1624"/>
      <c r="DP11" s="1278"/>
      <c r="DQ11" s="1282"/>
      <c r="DR11" s="1626"/>
      <c r="DS11" s="55"/>
    </row>
    <row r="12" spans="1:124" ht="29.25" customHeight="1" x14ac:dyDescent="0.25">
      <c r="A12" s="1382" t="s">
        <v>387</v>
      </c>
      <c r="B12" s="1574"/>
      <c r="C12" s="1574"/>
      <c r="D12" s="1600"/>
      <c r="E12" s="1297">
        <f t="shared" ref="E12:K12" si="21">Q12+AC12+AO12+BA12+BM12+BY12+CK12+CW12+DI12</f>
        <v>0</v>
      </c>
      <c r="F12" s="1297">
        <f t="shared" si="21"/>
        <v>0</v>
      </c>
      <c r="G12" s="1297">
        <f t="shared" si="21"/>
        <v>0</v>
      </c>
      <c r="H12" s="1297">
        <f t="shared" si="21"/>
        <v>0</v>
      </c>
      <c r="I12" s="1297">
        <f t="shared" si="21"/>
        <v>0</v>
      </c>
      <c r="J12" s="1297">
        <f t="shared" si="21"/>
        <v>0</v>
      </c>
      <c r="K12" s="1301">
        <f t="shared" si="21"/>
        <v>0</v>
      </c>
      <c r="L12" s="1576">
        <f>X12+AJ12+AV12+BH12+BT12+CF12+CR12+DD12+DP12</f>
        <v>0</v>
      </c>
      <c r="M12" s="1577">
        <f>Y12+AK12+AW12+BI12+BU12+CG12+CS12+DE12+DQ12</f>
        <v>0</v>
      </c>
      <c r="N12" s="1578">
        <f>Z12+AL12+AX12+BJ12+BV12+CH12+CT12+DF12+DR12</f>
        <v>0</v>
      </c>
      <c r="O12" s="55"/>
      <c r="P12" s="1618"/>
      <c r="Q12" s="1375">
        <f>V12+W12</f>
        <v>0</v>
      </c>
      <c r="R12" s="1620"/>
      <c r="S12" s="1620"/>
      <c r="T12" s="1620"/>
      <c r="U12" s="1620"/>
      <c r="V12" s="1375">
        <f>R12+S12+T12+U12</f>
        <v>0</v>
      </c>
      <c r="W12" s="1611"/>
      <c r="X12" s="1364"/>
      <c r="Y12" s="1364"/>
      <c r="Z12" s="1629"/>
      <c r="AA12" s="55"/>
      <c r="AB12" s="1605"/>
      <c r="AC12" s="1323">
        <f>AH12+AI12</f>
        <v>0</v>
      </c>
      <c r="AD12" s="1603"/>
      <c r="AE12" s="1603"/>
      <c r="AF12" s="1603"/>
      <c r="AG12" s="1603"/>
      <c r="AH12" s="1323">
        <f>AD12+AE12+AF12+AG12</f>
        <v>0</v>
      </c>
      <c r="AI12" s="1601"/>
      <c r="AJ12" s="1278"/>
      <c r="AK12" s="1282"/>
      <c r="AL12" s="1625"/>
      <c r="AM12" s="55"/>
      <c r="AN12" s="1605"/>
      <c r="AO12" s="1323">
        <f>AT12+AU12</f>
        <v>0</v>
      </c>
      <c r="AP12" s="1603"/>
      <c r="AQ12" s="1603"/>
      <c r="AR12" s="1603"/>
      <c r="AS12" s="1603"/>
      <c r="AT12" s="1323">
        <f>AP12+AQ12+AR12+AS12</f>
        <v>0</v>
      </c>
      <c r="AU12" s="1601"/>
      <c r="AV12" s="1278"/>
      <c r="AW12" s="1282"/>
      <c r="AX12" s="1625"/>
      <c r="AY12" s="55"/>
      <c r="AZ12" s="1605"/>
      <c r="BA12" s="1323">
        <f>BF12+BG12</f>
        <v>0</v>
      </c>
      <c r="BB12" s="1603"/>
      <c r="BC12" s="1603"/>
      <c r="BD12" s="1603"/>
      <c r="BE12" s="1603"/>
      <c r="BF12" s="1323">
        <f>BB12+BC12+BD12+BE12</f>
        <v>0</v>
      </c>
      <c r="BG12" s="1601"/>
      <c r="BH12" s="1278"/>
      <c r="BI12" s="1282"/>
      <c r="BJ12" s="1625"/>
      <c r="BK12" s="55"/>
      <c r="BL12" s="1605"/>
      <c r="BM12" s="1323">
        <f>BR12+BS12</f>
        <v>0</v>
      </c>
      <c r="BN12" s="1603"/>
      <c r="BO12" s="1603"/>
      <c r="BP12" s="1603"/>
      <c r="BQ12" s="1603"/>
      <c r="BR12" s="1323">
        <f>BN12+BO12+BP12+BQ12</f>
        <v>0</v>
      </c>
      <c r="BS12" s="1601"/>
      <c r="BT12" s="1278"/>
      <c r="BU12" s="1282"/>
      <c r="BV12" s="1625"/>
      <c r="BW12" s="55"/>
      <c r="BX12" s="1605"/>
      <c r="BY12" s="1323">
        <f>CD12+CE12</f>
        <v>0</v>
      </c>
      <c r="BZ12" s="1603"/>
      <c r="CA12" s="1603"/>
      <c r="CB12" s="1603"/>
      <c r="CC12" s="1603"/>
      <c r="CD12" s="1323">
        <f>BZ12+CA12+CB12+CC12</f>
        <v>0</v>
      </c>
      <c r="CE12" s="1601"/>
      <c r="CF12" s="1278"/>
      <c r="CG12" s="1282"/>
      <c r="CH12" s="1625"/>
      <c r="CI12" s="55"/>
      <c r="CJ12" s="1605"/>
      <c r="CK12" s="1323">
        <f>CP12+CQ12</f>
        <v>0</v>
      </c>
      <c r="CL12" s="1603"/>
      <c r="CM12" s="1603"/>
      <c r="CN12" s="1603"/>
      <c r="CO12" s="1603"/>
      <c r="CP12" s="1323">
        <f>CL12+CM12+CN12+CO12</f>
        <v>0</v>
      </c>
      <c r="CQ12" s="1601"/>
      <c r="CR12" s="1278"/>
      <c r="CS12" s="1282"/>
      <c r="CT12" s="1625"/>
      <c r="CU12" s="55"/>
      <c r="CV12" s="1605"/>
      <c r="CW12" s="1323">
        <f>DB12+DC12</f>
        <v>0</v>
      </c>
      <c r="CX12" s="1603"/>
      <c r="CY12" s="1603"/>
      <c r="CZ12" s="1603"/>
      <c r="DA12" s="1603"/>
      <c r="DB12" s="1323">
        <f>CX12+CY12+CZ12+DA12</f>
        <v>0</v>
      </c>
      <c r="DC12" s="1601"/>
      <c r="DD12" s="1278"/>
      <c r="DE12" s="1282"/>
      <c r="DF12" s="1625"/>
      <c r="DG12" s="55"/>
      <c r="DH12" s="1605"/>
      <c r="DI12" s="1323">
        <f>DN12+DO12</f>
        <v>0</v>
      </c>
      <c r="DJ12" s="1603"/>
      <c r="DK12" s="1603"/>
      <c r="DL12" s="1603"/>
      <c r="DM12" s="1603"/>
      <c r="DN12" s="1323">
        <f>DJ12+DK12+DL12+DM12</f>
        <v>0</v>
      </c>
      <c r="DO12" s="1601"/>
      <c r="DP12" s="1278"/>
      <c r="DQ12" s="1282"/>
      <c r="DR12" s="1625"/>
      <c r="DS12" s="55"/>
    </row>
    <row r="13" spans="1:124" ht="21" customHeight="1" x14ac:dyDescent="0.25">
      <c r="A13" s="1389"/>
      <c r="B13" s="1120"/>
      <c r="C13" s="1120"/>
      <c r="D13" s="1533"/>
      <c r="E13" s="1496"/>
      <c r="F13" s="1298"/>
      <c r="G13" s="1298"/>
      <c r="H13" s="1298"/>
      <c r="I13" s="1298"/>
      <c r="J13" s="1298"/>
      <c r="K13" s="1302"/>
      <c r="L13" s="1576"/>
      <c r="M13" s="1577"/>
      <c r="N13" s="1578"/>
      <c r="O13" s="55"/>
      <c r="P13" s="1619"/>
      <c r="Q13" s="1349"/>
      <c r="R13" s="1388"/>
      <c r="S13" s="1388"/>
      <c r="T13" s="1388"/>
      <c r="U13" s="1388"/>
      <c r="V13" s="1349"/>
      <c r="W13" s="1622"/>
      <c r="X13" s="1364"/>
      <c r="Y13" s="1364"/>
      <c r="Z13" s="1630"/>
      <c r="AA13" s="55"/>
      <c r="AB13" s="1606"/>
      <c r="AC13" s="1296"/>
      <c r="AD13" s="1623"/>
      <c r="AE13" s="1623"/>
      <c r="AF13" s="1623"/>
      <c r="AG13" s="1623"/>
      <c r="AH13" s="1296"/>
      <c r="AI13" s="1624"/>
      <c r="AJ13" s="1278"/>
      <c r="AK13" s="1282"/>
      <c r="AL13" s="1626"/>
      <c r="AM13" s="55"/>
      <c r="AN13" s="1606"/>
      <c r="AO13" s="1296"/>
      <c r="AP13" s="1623"/>
      <c r="AQ13" s="1623"/>
      <c r="AR13" s="1623"/>
      <c r="AS13" s="1623"/>
      <c r="AT13" s="1296"/>
      <c r="AU13" s="1624"/>
      <c r="AV13" s="1278"/>
      <c r="AW13" s="1282"/>
      <c r="AX13" s="1626"/>
      <c r="AY13" s="55"/>
      <c r="AZ13" s="1606"/>
      <c r="BA13" s="1296"/>
      <c r="BB13" s="1623"/>
      <c r="BC13" s="1623"/>
      <c r="BD13" s="1623"/>
      <c r="BE13" s="1623"/>
      <c r="BF13" s="1296"/>
      <c r="BG13" s="1624"/>
      <c r="BH13" s="1278"/>
      <c r="BI13" s="1282"/>
      <c r="BJ13" s="1626"/>
      <c r="BK13" s="55"/>
      <c r="BL13" s="1606"/>
      <c r="BM13" s="1296"/>
      <c r="BN13" s="1623"/>
      <c r="BO13" s="1623"/>
      <c r="BP13" s="1623"/>
      <c r="BQ13" s="1623"/>
      <c r="BR13" s="1296"/>
      <c r="BS13" s="1624"/>
      <c r="BT13" s="1278"/>
      <c r="BU13" s="1282"/>
      <c r="BV13" s="1626"/>
      <c r="BW13" s="55"/>
      <c r="BX13" s="1606"/>
      <c r="BY13" s="1296"/>
      <c r="BZ13" s="1623"/>
      <c r="CA13" s="1623"/>
      <c r="CB13" s="1623"/>
      <c r="CC13" s="1623"/>
      <c r="CD13" s="1296"/>
      <c r="CE13" s="1624"/>
      <c r="CF13" s="1278"/>
      <c r="CG13" s="1282"/>
      <c r="CH13" s="1626"/>
      <c r="CI13" s="55"/>
      <c r="CJ13" s="1606"/>
      <c r="CK13" s="1296"/>
      <c r="CL13" s="1623"/>
      <c r="CM13" s="1623"/>
      <c r="CN13" s="1623"/>
      <c r="CO13" s="1623"/>
      <c r="CP13" s="1296"/>
      <c r="CQ13" s="1624"/>
      <c r="CR13" s="1278"/>
      <c r="CS13" s="1282"/>
      <c r="CT13" s="1626"/>
      <c r="CU13" s="55"/>
      <c r="CV13" s="1606"/>
      <c r="CW13" s="1296"/>
      <c r="CX13" s="1623"/>
      <c r="CY13" s="1623"/>
      <c r="CZ13" s="1623"/>
      <c r="DA13" s="1623"/>
      <c r="DB13" s="1296"/>
      <c r="DC13" s="1624"/>
      <c r="DD13" s="1278"/>
      <c r="DE13" s="1282"/>
      <c r="DF13" s="1626"/>
      <c r="DG13" s="55"/>
      <c r="DH13" s="1606"/>
      <c r="DI13" s="1296"/>
      <c r="DJ13" s="1623"/>
      <c r="DK13" s="1623"/>
      <c r="DL13" s="1623"/>
      <c r="DM13" s="1623"/>
      <c r="DN13" s="1296"/>
      <c r="DO13" s="1624"/>
      <c r="DP13" s="1278"/>
      <c r="DQ13" s="1282"/>
      <c r="DR13" s="1626"/>
      <c r="DS13" s="55"/>
    </row>
    <row r="14" spans="1:124" ht="39" customHeight="1" x14ac:dyDescent="0.25">
      <c r="A14" s="693" t="s">
        <v>388</v>
      </c>
      <c r="B14" s="791"/>
      <c r="C14" s="791"/>
      <c r="D14" s="792"/>
      <c r="E14" s="697">
        <f t="shared" ref="E14:K16" si="22">Q14+AC14+AO14+BA14+BM14+BY14+CK14+CW14+DI14</f>
        <v>0</v>
      </c>
      <c r="F14" s="697">
        <f t="shared" si="22"/>
        <v>0</v>
      </c>
      <c r="G14" s="697">
        <f t="shared" si="22"/>
        <v>0</v>
      </c>
      <c r="H14" s="697">
        <f t="shared" si="22"/>
        <v>0</v>
      </c>
      <c r="I14" s="697">
        <f t="shared" si="22"/>
        <v>0</v>
      </c>
      <c r="J14" s="697">
        <f t="shared" si="22"/>
        <v>0</v>
      </c>
      <c r="K14" s="698">
        <f t="shared" si="22"/>
        <v>0</v>
      </c>
      <c r="L14" s="699">
        <f t="shared" ref="L14:N16" si="23">X14+AJ14+AV14+BH14+BT14+CF14+CR14+DD14+DP14</f>
        <v>0</v>
      </c>
      <c r="M14" s="700">
        <f t="shared" si="23"/>
        <v>0</v>
      </c>
      <c r="N14" s="701">
        <f t="shared" si="23"/>
        <v>0</v>
      </c>
      <c r="O14" s="55"/>
      <c r="P14" s="803"/>
      <c r="Q14" s="804">
        <f>V14+W14</f>
        <v>0</v>
      </c>
      <c r="R14" s="805"/>
      <c r="S14" s="805"/>
      <c r="T14" s="805"/>
      <c r="U14" s="805"/>
      <c r="V14" s="804">
        <f>R14+S14+T14+U14</f>
        <v>0</v>
      </c>
      <c r="W14" s="806"/>
      <c r="X14" s="713"/>
      <c r="Y14" s="713"/>
      <c r="Z14" s="714"/>
      <c r="AA14" s="55"/>
      <c r="AB14" s="470"/>
      <c r="AC14" s="70">
        <f>AH14+AI14</f>
        <v>0</v>
      </c>
      <c r="AD14" s="386"/>
      <c r="AE14" s="386"/>
      <c r="AF14" s="386"/>
      <c r="AG14" s="386"/>
      <c r="AH14" s="70">
        <f>AD14+AE14+AF14+AG14</f>
        <v>0</v>
      </c>
      <c r="AI14" s="471"/>
      <c r="AJ14" s="180"/>
      <c r="AK14" s="185"/>
      <c r="AL14" s="183"/>
      <c r="AM14" s="55"/>
      <c r="AN14" s="470"/>
      <c r="AO14" s="70">
        <f>AT14+AU14</f>
        <v>0</v>
      </c>
      <c r="AP14" s="386"/>
      <c r="AQ14" s="386"/>
      <c r="AR14" s="386"/>
      <c r="AS14" s="386"/>
      <c r="AT14" s="70">
        <f>AP14+AQ14+AR14+AS14</f>
        <v>0</v>
      </c>
      <c r="AU14" s="471"/>
      <c r="AV14" s="180"/>
      <c r="AW14" s="185"/>
      <c r="AX14" s="183"/>
      <c r="AY14" s="55"/>
      <c r="AZ14" s="470"/>
      <c r="BA14" s="70">
        <f>BF14+BG14</f>
        <v>0</v>
      </c>
      <c r="BB14" s="386"/>
      <c r="BC14" s="386"/>
      <c r="BD14" s="386"/>
      <c r="BE14" s="386"/>
      <c r="BF14" s="70">
        <f>BB14+BC14+BD14+BE14</f>
        <v>0</v>
      </c>
      <c r="BG14" s="471"/>
      <c r="BH14" s="180"/>
      <c r="BI14" s="185"/>
      <c r="BJ14" s="183"/>
      <c r="BK14" s="55"/>
      <c r="BL14" s="470"/>
      <c r="BM14" s="70">
        <f>BR14+BS14</f>
        <v>0</v>
      </c>
      <c r="BN14" s="386"/>
      <c r="BO14" s="386"/>
      <c r="BP14" s="386"/>
      <c r="BQ14" s="386"/>
      <c r="BR14" s="70">
        <f>BN14+BO14+BP14+BQ14</f>
        <v>0</v>
      </c>
      <c r="BS14" s="471"/>
      <c r="BT14" s="180"/>
      <c r="BU14" s="185"/>
      <c r="BV14" s="183"/>
      <c r="BW14" s="55"/>
      <c r="BX14" s="470"/>
      <c r="BY14" s="70">
        <f>CD14+CE14</f>
        <v>0</v>
      </c>
      <c r="BZ14" s="386"/>
      <c r="CA14" s="386"/>
      <c r="CB14" s="386"/>
      <c r="CC14" s="386"/>
      <c r="CD14" s="70">
        <f>BZ14+CA14+CB14+CC14</f>
        <v>0</v>
      </c>
      <c r="CE14" s="471"/>
      <c r="CF14" s="180"/>
      <c r="CG14" s="185"/>
      <c r="CH14" s="183"/>
      <c r="CI14" s="55"/>
      <c r="CJ14" s="470"/>
      <c r="CK14" s="70">
        <f>CP14+CQ14</f>
        <v>0</v>
      </c>
      <c r="CL14" s="386"/>
      <c r="CM14" s="386"/>
      <c r="CN14" s="386"/>
      <c r="CO14" s="386"/>
      <c r="CP14" s="70">
        <f>CL14+CM14+CN14+CO14</f>
        <v>0</v>
      </c>
      <c r="CQ14" s="471"/>
      <c r="CR14" s="180"/>
      <c r="CS14" s="185"/>
      <c r="CT14" s="183"/>
      <c r="CU14" s="55"/>
      <c r="CV14" s="470"/>
      <c r="CW14" s="70">
        <f>DB14+DC14</f>
        <v>0</v>
      </c>
      <c r="CX14" s="386"/>
      <c r="CY14" s="386"/>
      <c r="CZ14" s="386"/>
      <c r="DA14" s="386"/>
      <c r="DB14" s="70">
        <f>CX14+CY14+CZ14+DA14</f>
        <v>0</v>
      </c>
      <c r="DC14" s="471"/>
      <c r="DD14" s="180"/>
      <c r="DE14" s="185"/>
      <c r="DF14" s="183"/>
      <c r="DG14" s="55"/>
      <c r="DH14" s="470"/>
      <c r="DI14" s="70">
        <f>DN14+DO14</f>
        <v>0</v>
      </c>
      <c r="DJ14" s="386"/>
      <c r="DK14" s="386"/>
      <c r="DL14" s="386"/>
      <c r="DM14" s="386"/>
      <c r="DN14" s="70">
        <f>DJ14+DK14+DL14+DM14</f>
        <v>0</v>
      </c>
      <c r="DO14" s="471"/>
      <c r="DP14" s="180"/>
      <c r="DQ14" s="185"/>
      <c r="DR14" s="183"/>
      <c r="DS14" s="55"/>
    </row>
    <row r="15" spans="1:124" ht="42" customHeight="1" x14ac:dyDescent="0.25">
      <c r="A15" s="693" t="s">
        <v>389</v>
      </c>
      <c r="B15" s="791"/>
      <c r="C15" s="791"/>
      <c r="D15" s="792"/>
      <c r="E15" s="697">
        <f t="shared" si="22"/>
        <v>0</v>
      </c>
      <c r="F15" s="697">
        <f t="shared" si="22"/>
        <v>0</v>
      </c>
      <c r="G15" s="697">
        <f t="shared" si="22"/>
        <v>0</v>
      </c>
      <c r="H15" s="697">
        <f t="shared" si="22"/>
        <v>0</v>
      </c>
      <c r="I15" s="697">
        <f t="shared" si="22"/>
        <v>0</v>
      </c>
      <c r="J15" s="697">
        <f t="shared" si="22"/>
        <v>0</v>
      </c>
      <c r="K15" s="698">
        <f t="shared" si="22"/>
        <v>0</v>
      </c>
      <c r="L15" s="699">
        <f t="shared" si="23"/>
        <v>0</v>
      </c>
      <c r="M15" s="700">
        <f t="shared" si="23"/>
        <v>0</v>
      </c>
      <c r="N15" s="701">
        <f t="shared" si="23"/>
        <v>0</v>
      </c>
      <c r="O15" s="55"/>
      <c r="P15" s="807"/>
      <c r="Q15" s="804">
        <f>V15+W15</f>
        <v>0</v>
      </c>
      <c r="R15" s="726"/>
      <c r="S15" s="726"/>
      <c r="T15" s="726"/>
      <c r="U15" s="726"/>
      <c r="V15" s="804">
        <f>R15+S15+T15+U15</f>
        <v>0</v>
      </c>
      <c r="W15" s="727"/>
      <c r="X15" s="713"/>
      <c r="Y15" s="713"/>
      <c r="Z15" s="714"/>
      <c r="AA15" s="55"/>
      <c r="AB15" s="282"/>
      <c r="AC15" s="376">
        <f>AH15+AI15</f>
        <v>0</v>
      </c>
      <c r="AD15" s="85"/>
      <c r="AE15" s="85"/>
      <c r="AF15" s="85"/>
      <c r="AG15" s="85"/>
      <c r="AH15" s="376">
        <f>AD15+AE15+AF15+AG15</f>
        <v>0</v>
      </c>
      <c r="AI15" s="427"/>
      <c r="AJ15" s="180"/>
      <c r="AK15" s="185"/>
      <c r="AL15" s="183"/>
      <c r="AM15" s="55"/>
      <c r="AN15" s="282"/>
      <c r="AO15" s="376">
        <f>AT15+AU15</f>
        <v>0</v>
      </c>
      <c r="AP15" s="85"/>
      <c r="AQ15" s="85"/>
      <c r="AR15" s="85"/>
      <c r="AS15" s="85"/>
      <c r="AT15" s="376">
        <f>AP15+AQ15+AR15+AS15</f>
        <v>0</v>
      </c>
      <c r="AU15" s="427"/>
      <c r="AV15" s="180"/>
      <c r="AW15" s="185"/>
      <c r="AX15" s="183"/>
      <c r="AY15" s="55"/>
      <c r="AZ15" s="282"/>
      <c r="BA15" s="376">
        <f>BF15+BG15</f>
        <v>0</v>
      </c>
      <c r="BB15" s="85"/>
      <c r="BC15" s="85"/>
      <c r="BD15" s="85"/>
      <c r="BE15" s="85"/>
      <c r="BF15" s="376">
        <f>BB15+BC15+BD15+BE15</f>
        <v>0</v>
      </c>
      <c r="BG15" s="427"/>
      <c r="BH15" s="180"/>
      <c r="BI15" s="185"/>
      <c r="BJ15" s="183"/>
      <c r="BK15" s="55"/>
      <c r="BL15" s="282"/>
      <c r="BM15" s="376">
        <f>BR15+BS15</f>
        <v>0</v>
      </c>
      <c r="BN15" s="85"/>
      <c r="BO15" s="85"/>
      <c r="BP15" s="85"/>
      <c r="BQ15" s="85"/>
      <c r="BR15" s="376">
        <f>BN15+BO15+BP15+BQ15</f>
        <v>0</v>
      </c>
      <c r="BS15" s="427"/>
      <c r="BT15" s="180"/>
      <c r="BU15" s="185"/>
      <c r="BV15" s="183"/>
      <c r="BW15" s="55"/>
      <c r="BX15" s="282"/>
      <c r="BY15" s="376">
        <f>CD15+CE15</f>
        <v>0</v>
      </c>
      <c r="BZ15" s="85"/>
      <c r="CA15" s="85"/>
      <c r="CB15" s="85"/>
      <c r="CC15" s="85"/>
      <c r="CD15" s="376">
        <f>BZ15+CA15+CB15+CC15</f>
        <v>0</v>
      </c>
      <c r="CE15" s="427"/>
      <c r="CF15" s="180"/>
      <c r="CG15" s="185"/>
      <c r="CH15" s="183"/>
      <c r="CI15" s="55"/>
      <c r="CJ15" s="282"/>
      <c r="CK15" s="376">
        <f>CP15+CQ15</f>
        <v>0</v>
      </c>
      <c r="CL15" s="85"/>
      <c r="CM15" s="85"/>
      <c r="CN15" s="85"/>
      <c r="CO15" s="85"/>
      <c r="CP15" s="376">
        <f>CL15+CM15+CN15+CO15</f>
        <v>0</v>
      </c>
      <c r="CQ15" s="427"/>
      <c r="CR15" s="180"/>
      <c r="CS15" s="185"/>
      <c r="CT15" s="183"/>
      <c r="CU15" s="55"/>
      <c r="CV15" s="282"/>
      <c r="CW15" s="376">
        <f>DB15+DC15</f>
        <v>0</v>
      </c>
      <c r="CX15" s="85"/>
      <c r="CY15" s="85"/>
      <c r="CZ15" s="85"/>
      <c r="DA15" s="85"/>
      <c r="DB15" s="376">
        <f>CX15+CY15+CZ15+DA15</f>
        <v>0</v>
      </c>
      <c r="DC15" s="427"/>
      <c r="DD15" s="180"/>
      <c r="DE15" s="185"/>
      <c r="DF15" s="183"/>
      <c r="DG15" s="55"/>
      <c r="DH15" s="282"/>
      <c r="DI15" s="376">
        <f>DN15+DO15</f>
        <v>0</v>
      </c>
      <c r="DJ15" s="85"/>
      <c r="DK15" s="85"/>
      <c r="DL15" s="85"/>
      <c r="DM15" s="85"/>
      <c r="DN15" s="376">
        <f>DJ15+DK15+DL15+DM15</f>
        <v>0</v>
      </c>
      <c r="DO15" s="427"/>
      <c r="DP15" s="180"/>
      <c r="DQ15" s="185"/>
      <c r="DR15" s="183"/>
      <c r="DS15" s="55"/>
    </row>
    <row r="16" spans="1:124" ht="16.5" customHeight="1" x14ac:dyDescent="0.25">
      <c r="A16" s="1381" t="s">
        <v>390</v>
      </c>
      <c r="B16" s="1523"/>
      <c r="C16" s="1574"/>
      <c r="D16" s="1600"/>
      <c r="E16" s="1297">
        <f t="shared" si="22"/>
        <v>0</v>
      </c>
      <c r="F16" s="1297">
        <f t="shared" si="22"/>
        <v>0</v>
      </c>
      <c r="G16" s="1297">
        <f t="shared" si="22"/>
        <v>0</v>
      </c>
      <c r="H16" s="1297">
        <f t="shared" si="22"/>
        <v>0</v>
      </c>
      <c r="I16" s="1297">
        <f t="shared" si="22"/>
        <v>0</v>
      </c>
      <c r="J16" s="1297">
        <f t="shared" si="22"/>
        <v>0</v>
      </c>
      <c r="K16" s="1301">
        <f t="shared" si="22"/>
        <v>0</v>
      </c>
      <c r="L16" s="1576">
        <f t="shared" si="23"/>
        <v>0</v>
      </c>
      <c r="M16" s="1577">
        <f t="shared" si="23"/>
        <v>0</v>
      </c>
      <c r="N16" s="1578">
        <f t="shared" si="23"/>
        <v>0</v>
      </c>
      <c r="O16" s="55"/>
      <c r="P16" s="1618"/>
      <c r="Q16" s="1375">
        <f>V16+W16</f>
        <v>0</v>
      </c>
      <c r="R16" s="1620"/>
      <c r="S16" s="1620"/>
      <c r="T16" s="1620"/>
      <c r="U16" s="1620"/>
      <c r="V16" s="1375">
        <f>R16+S16+T16+U16</f>
        <v>0</v>
      </c>
      <c r="W16" s="1611"/>
      <c r="X16" s="1364"/>
      <c r="Y16" s="1364"/>
      <c r="Z16" s="1629"/>
      <c r="AA16" s="55"/>
      <c r="AB16" s="1605"/>
      <c r="AC16" s="1323">
        <f>AH16+AI16</f>
        <v>0</v>
      </c>
      <c r="AD16" s="1603"/>
      <c r="AE16" s="1603"/>
      <c r="AF16" s="1603"/>
      <c r="AG16" s="1603"/>
      <c r="AH16" s="1323">
        <f>AD16+AE16+AF16+AG16</f>
        <v>0</v>
      </c>
      <c r="AI16" s="1601"/>
      <c r="AJ16" s="1278"/>
      <c r="AK16" s="1282"/>
      <c r="AL16" s="1625"/>
      <c r="AM16" s="55"/>
      <c r="AN16" s="1605"/>
      <c r="AO16" s="1323">
        <f>AT16+AU16</f>
        <v>0</v>
      </c>
      <c r="AP16" s="1603"/>
      <c r="AQ16" s="1603"/>
      <c r="AR16" s="1603"/>
      <c r="AS16" s="1603"/>
      <c r="AT16" s="1323">
        <f>AP16+AQ16+AR16+AS16</f>
        <v>0</v>
      </c>
      <c r="AU16" s="1601"/>
      <c r="AV16" s="1278"/>
      <c r="AW16" s="1282"/>
      <c r="AX16" s="1625"/>
      <c r="AY16" s="55"/>
      <c r="AZ16" s="1605"/>
      <c r="BA16" s="1323">
        <f>BF16+BG16</f>
        <v>0</v>
      </c>
      <c r="BB16" s="1603"/>
      <c r="BC16" s="1603"/>
      <c r="BD16" s="1603"/>
      <c r="BE16" s="1603"/>
      <c r="BF16" s="1323">
        <f>BB16+BC16+BD16+BE16</f>
        <v>0</v>
      </c>
      <c r="BG16" s="1601"/>
      <c r="BH16" s="1278"/>
      <c r="BI16" s="1282"/>
      <c r="BJ16" s="1625"/>
      <c r="BK16" s="55"/>
      <c r="BL16" s="1605"/>
      <c r="BM16" s="1323">
        <f>BR16+BS16</f>
        <v>0</v>
      </c>
      <c r="BN16" s="1603"/>
      <c r="BO16" s="1603"/>
      <c r="BP16" s="1603"/>
      <c r="BQ16" s="1603"/>
      <c r="BR16" s="1323">
        <f>BN16+BO16+BP16+BQ16</f>
        <v>0</v>
      </c>
      <c r="BS16" s="1601"/>
      <c r="BT16" s="1278"/>
      <c r="BU16" s="1282"/>
      <c r="BV16" s="1625"/>
      <c r="BW16" s="55"/>
      <c r="BX16" s="1605"/>
      <c r="BY16" s="1323">
        <f>CD16+CE16</f>
        <v>0</v>
      </c>
      <c r="BZ16" s="1603"/>
      <c r="CA16" s="1603"/>
      <c r="CB16" s="1603"/>
      <c r="CC16" s="1603"/>
      <c r="CD16" s="1323">
        <f>BZ16+CA16+CB16+CC16</f>
        <v>0</v>
      </c>
      <c r="CE16" s="1601"/>
      <c r="CF16" s="1278"/>
      <c r="CG16" s="1282"/>
      <c r="CH16" s="1625"/>
      <c r="CI16" s="55"/>
      <c r="CJ16" s="1605"/>
      <c r="CK16" s="1323">
        <f>CP16+CQ16</f>
        <v>0</v>
      </c>
      <c r="CL16" s="1603"/>
      <c r="CM16" s="1603"/>
      <c r="CN16" s="1603"/>
      <c r="CO16" s="1603"/>
      <c r="CP16" s="1323">
        <f>CL16+CM16+CN16+CO16</f>
        <v>0</v>
      </c>
      <c r="CQ16" s="1601"/>
      <c r="CR16" s="1278"/>
      <c r="CS16" s="1282"/>
      <c r="CT16" s="1625"/>
      <c r="CU16" s="55"/>
      <c r="CV16" s="1605"/>
      <c r="CW16" s="1323">
        <f>DB16+DC16</f>
        <v>0</v>
      </c>
      <c r="CX16" s="1603"/>
      <c r="CY16" s="1603"/>
      <c r="CZ16" s="1603"/>
      <c r="DA16" s="1603"/>
      <c r="DB16" s="1323">
        <f>CX16+CY16+CZ16+DA16</f>
        <v>0</v>
      </c>
      <c r="DC16" s="1601"/>
      <c r="DD16" s="1278"/>
      <c r="DE16" s="1282"/>
      <c r="DF16" s="1625"/>
      <c r="DG16" s="55"/>
      <c r="DH16" s="1605"/>
      <c r="DI16" s="1323">
        <f>DN16+DO16</f>
        <v>0</v>
      </c>
      <c r="DJ16" s="1603"/>
      <c r="DK16" s="1603"/>
      <c r="DL16" s="1603"/>
      <c r="DM16" s="1603"/>
      <c r="DN16" s="1323">
        <f>DJ16+DK16+DL16+DM16</f>
        <v>0</v>
      </c>
      <c r="DO16" s="1601"/>
      <c r="DP16" s="1278"/>
      <c r="DQ16" s="1282"/>
      <c r="DR16" s="1625"/>
      <c r="DS16" s="55"/>
    </row>
    <row r="17" spans="1:123" ht="24.75" customHeight="1" x14ac:dyDescent="0.25">
      <c r="A17" s="1381"/>
      <c r="B17" s="1523"/>
      <c r="C17" s="1120"/>
      <c r="D17" s="1533"/>
      <c r="E17" s="1496"/>
      <c r="F17" s="1298"/>
      <c r="G17" s="1298"/>
      <c r="H17" s="1298"/>
      <c r="I17" s="1298"/>
      <c r="J17" s="1298"/>
      <c r="K17" s="1302"/>
      <c r="L17" s="1576"/>
      <c r="M17" s="1577"/>
      <c r="N17" s="1578"/>
      <c r="O17" s="55"/>
      <c r="P17" s="1619"/>
      <c r="Q17" s="1349"/>
      <c r="R17" s="1388"/>
      <c r="S17" s="1388"/>
      <c r="T17" s="1388"/>
      <c r="U17" s="1388"/>
      <c r="V17" s="1349"/>
      <c r="W17" s="1622"/>
      <c r="X17" s="1364"/>
      <c r="Y17" s="1364"/>
      <c r="Z17" s="1630"/>
      <c r="AA17" s="55"/>
      <c r="AB17" s="1606"/>
      <c r="AC17" s="1296"/>
      <c r="AD17" s="1623"/>
      <c r="AE17" s="1623"/>
      <c r="AF17" s="1623"/>
      <c r="AG17" s="1623"/>
      <c r="AH17" s="1296"/>
      <c r="AI17" s="1624"/>
      <c r="AJ17" s="1278"/>
      <c r="AK17" s="1282"/>
      <c r="AL17" s="1626"/>
      <c r="AM17" s="55"/>
      <c r="AN17" s="1606"/>
      <c r="AO17" s="1296"/>
      <c r="AP17" s="1623"/>
      <c r="AQ17" s="1623"/>
      <c r="AR17" s="1623"/>
      <c r="AS17" s="1623"/>
      <c r="AT17" s="1296"/>
      <c r="AU17" s="1624"/>
      <c r="AV17" s="1278"/>
      <c r="AW17" s="1282"/>
      <c r="AX17" s="1626"/>
      <c r="AY17" s="55"/>
      <c r="AZ17" s="1606"/>
      <c r="BA17" s="1296"/>
      <c r="BB17" s="1623"/>
      <c r="BC17" s="1623"/>
      <c r="BD17" s="1623"/>
      <c r="BE17" s="1623"/>
      <c r="BF17" s="1296"/>
      <c r="BG17" s="1624"/>
      <c r="BH17" s="1278"/>
      <c r="BI17" s="1282"/>
      <c r="BJ17" s="1626"/>
      <c r="BK17" s="55"/>
      <c r="BL17" s="1606"/>
      <c r="BM17" s="1296"/>
      <c r="BN17" s="1623"/>
      <c r="BO17" s="1623"/>
      <c r="BP17" s="1623"/>
      <c r="BQ17" s="1623"/>
      <c r="BR17" s="1296"/>
      <c r="BS17" s="1624"/>
      <c r="BT17" s="1278"/>
      <c r="BU17" s="1282"/>
      <c r="BV17" s="1626"/>
      <c r="BW17" s="55"/>
      <c r="BX17" s="1606"/>
      <c r="BY17" s="1296"/>
      <c r="BZ17" s="1623"/>
      <c r="CA17" s="1623"/>
      <c r="CB17" s="1623"/>
      <c r="CC17" s="1623"/>
      <c r="CD17" s="1296"/>
      <c r="CE17" s="1624"/>
      <c r="CF17" s="1278"/>
      <c r="CG17" s="1282"/>
      <c r="CH17" s="1626"/>
      <c r="CI17" s="55"/>
      <c r="CJ17" s="1606"/>
      <c r="CK17" s="1296"/>
      <c r="CL17" s="1623"/>
      <c r="CM17" s="1623"/>
      <c r="CN17" s="1623"/>
      <c r="CO17" s="1623"/>
      <c r="CP17" s="1296"/>
      <c r="CQ17" s="1624"/>
      <c r="CR17" s="1278"/>
      <c r="CS17" s="1282"/>
      <c r="CT17" s="1626"/>
      <c r="CU17" s="55"/>
      <c r="CV17" s="1606"/>
      <c r="CW17" s="1296"/>
      <c r="CX17" s="1623"/>
      <c r="CY17" s="1623"/>
      <c r="CZ17" s="1623"/>
      <c r="DA17" s="1623"/>
      <c r="DB17" s="1296"/>
      <c r="DC17" s="1624"/>
      <c r="DD17" s="1278"/>
      <c r="DE17" s="1282"/>
      <c r="DF17" s="1626"/>
      <c r="DG17" s="55"/>
      <c r="DH17" s="1606"/>
      <c r="DI17" s="1296"/>
      <c r="DJ17" s="1623"/>
      <c r="DK17" s="1623"/>
      <c r="DL17" s="1623"/>
      <c r="DM17" s="1623"/>
      <c r="DN17" s="1296"/>
      <c r="DO17" s="1624"/>
      <c r="DP17" s="1278"/>
      <c r="DQ17" s="1282"/>
      <c r="DR17" s="1626"/>
      <c r="DS17" s="55"/>
    </row>
    <row r="18" spans="1:123" ht="18.75" customHeight="1" x14ac:dyDescent="0.25">
      <c r="A18" s="1615" t="s">
        <v>391</v>
      </c>
      <c r="B18" s="1600"/>
      <c r="C18" s="1600"/>
      <c r="D18" s="1628"/>
      <c r="E18" s="1297">
        <f t="shared" ref="E18:K18" si="24">Q18+AC18+AO18+BA18+BM18+BY18+CK18+CW18+DI18</f>
        <v>0</v>
      </c>
      <c r="F18" s="1297">
        <f t="shared" si="24"/>
        <v>0</v>
      </c>
      <c r="G18" s="1297">
        <f t="shared" si="24"/>
        <v>0</v>
      </c>
      <c r="H18" s="1297">
        <f t="shared" si="24"/>
        <v>0</v>
      </c>
      <c r="I18" s="1297">
        <f t="shared" si="24"/>
        <v>0</v>
      </c>
      <c r="J18" s="1297">
        <f t="shared" si="24"/>
        <v>0</v>
      </c>
      <c r="K18" s="1301">
        <f t="shared" si="24"/>
        <v>0</v>
      </c>
      <c r="L18" s="1371">
        <f>X18+AJ18+AV18+BH18+BT18+CF18+CR18+DD18+DP18</f>
        <v>0</v>
      </c>
      <c r="M18" s="1372">
        <f>Y18+AK18+AW18+BI18+BU18+CG18+CS18+DE18+DQ18</f>
        <v>0</v>
      </c>
      <c r="N18" s="1385">
        <f>Z18+AL18+AX18+BJ18+BV18+CH18+CT18+DF18+DR18</f>
        <v>0</v>
      </c>
      <c r="O18" s="55"/>
      <c r="P18" s="1618"/>
      <c r="Q18" s="1375">
        <f>V18+W18</f>
        <v>0</v>
      </c>
      <c r="R18" s="1620"/>
      <c r="S18" s="1620"/>
      <c r="T18" s="1620"/>
      <c r="U18" s="1620"/>
      <c r="V18" s="1375">
        <f>R18+S18+T18+U18</f>
        <v>0</v>
      </c>
      <c r="W18" s="1611"/>
      <c r="X18" s="1364"/>
      <c r="Y18" s="1364"/>
      <c r="Z18" s="1337"/>
      <c r="AA18" s="55"/>
      <c r="AB18" s="1605"/>
      <c r="AC18" s="1323">
        <f>AH18+AI18</f>
        <v>0</v>
      </c>
      <c r="AD18" s="1603"/>
      <c r="AE18" s="1603"/>
      <c r="AF18" s="1603"/>
      <c r="AG18" s="1603"/>
      <c r="AH18" s="1323">
        <f>AD18+AE18+AF18+AG18</f>
        <v>0</v>
      </c>
      <c r="AI18" s="1601"/>
      <c r="AJ18" s="1278"/>
      <c r="AK18" s="1282"/>
      <c r="AL18" s="1283"/>
      <c r="AM18" s="55"/>
      <c r="AN18" s="1605"/>
      <c r="AO18" s="1323">
        <f>AT18+AU18</f>
        <v>0</v>
      </c>
      <c r="AP18" s="1603"/>
      <c r="AQ18" s="1603"/>
      <c r="AR18" s="1603"/>
      <c r="AS18" s="1603"/>
      <c r="AT18" s="1323">
        <f>AP18+AQ18+AR18+AS18</f>
        <v>0</v>
      </c>
      <c r="AU18" s="1601"/>
      <c r="AV18" s="1278"/>
      <c r="AW18" s="1282"/>
      <c r="AX18" s="1283"/>
      <c r="AY18" s="55"/>
      <c r="AZ18" s="1605"/>
      <c r="BA18" s="1323">
        <f>BF18+BG18</f>
        <v>0</v>
      </c>
      <c r="BB18" s="1603"/>
      <c r="BC18" s="1603"/>
      <c r="BD18" s="1603"/>
      <c r="BE18" s="1603"/>
      <c r="BF18" s="1323">
        <f>BB18+BC18+BD18+BE18</f>
        <v>0</v>
      </c>
      <c r="BG18" s="1601"/>
      <c r="BH18" s="1278"/>
      <c r="BI18" s="1282"/>
      <c r="BJ18" s="1283"/>
      <c r="BK18" s="55"/>
      <c r="BL18" s="1605"/>
      <c r="BM18" s="1323">
        <f>BR18+BS18</f>
        <v>0</v>
      </c>
      <c r="BN18" s="1603"/>
      <c r="BO18" s="1603"/>
      <c r="BP18" s="1603"/>
      <c r="BQ18" s="1603"/>
      <c r="BR18" s="1323">
        <f>BN18+BO18+BP18+BQ18</f>
        <v>0</v>
      </c>
      <c r="BS18" s="1601"/>
      <c r="BT18" s="1278"/>
      <c r="BU18" s="1282"/>
      <c r="BV18" s="1283"/>
      <c r="BW18" s="55"/>
      <c r="BX18" s="1605"/>
      <c r="BY18" s="1323">
        <f>CD18+CE18</f>
        <v>0</v>
      </c>
      <c r="BZ18" s="1603"/>
      <c r="CA18" s="1603"/>
      <c r="CB18" s="1603"/>
      <c r="CC18" s="1603"/>
      <c r="CD18" s="1323">
        <f>BZ18+CA18+CB18+CC18</f>
        <v>0</v>
      </c>
      <c r="CE18" s="1601"/>
      <c r="CF18" s="1278"/>
      <c r="CG18" s="1282"/>
      <c r="CH18" s="1283"/>
      <c r="CI18" s="55"/>
      <c r="CJ18" s="1605"/>
      <c r="CK18" s="1323">
        <f>CP18+CQ18</f>
        <v>0</v>
      </c>
      <c r="CL18" s="1603"/>
      <c r="CM18" s="1603"/>
      <c r="CN18" s="1603"/>
      <c r="CO18" s="1603"/>
      <c r="CP18" s="1323">
        <f>CL18+CM18+CN18+CO18</f>
        <v>0</v>
      </c>
      <c r="CQ18" s="1601"/>
      <c r="CR18" s="1278"/>
      <c r="CS18" s="1282"/>
      <c r="CT18" s="1283"/>
      <c r="CU18" s="55"/>
      <c r="CV18" s="1605"/>
      <c r="CW18" s="1323">
        <f>DB18+DC18</f>
        <v>0</v>
      </c>
      <c r="CX18" s="1603"/>
      <c r="CY18" s="1603"/>
      <c r="CZ18" s="1603"/>
      <c r="DA18" s="1603"/>
      <c r="DB18" s="1323">
        <f>CX18+CY18+CZ18+DA18</f>
        <v>0</v>
      </c>
      <c r="DC18" s="1601"/>
      <c r="DD18" s="1278"/>
      <c r="DE18" s="1282"/>
      <c r="DF18" s="1283"/>
      <c r="DG18" s="55"/>
      <c r="DH18" s="1605"/>
      <c r="DI18" s="1323">
        <f>DN18+DO18</f>
        <v>0</v>
      </c>
      <c r="DJ18" s="1603"/>
      <c r="DK18" s="1603"/>
      <c r="DL18" s="1603"/>
      <c r="DM18" s="1603"/>
      <c r="DN18" s="1323">
        <f>DJ18+DK18+DL18+DM18</f>
        <v>0</v>
      </c>
      <c r="DO18" s="1601"/>
      <c r="DP18" s="1278"/>
      <c r="DQ18" s="1282"/>
      <c r="DR18" s="1283"/>
      <c r="DS18" s="55"/>
    </row>
    <row r="19" spans="1:123" ht="17.25" customHeight="1" x14ac:dyDescent="0.25">
      <c r="A19" s="1616"/>
      <c r="B19" s="1614"/>
      <c r="C19" s="1614"/>
      <c r="D19" s="1628"/>
      <c r="E19" s="1299"/>
      <c r="F19" s="1299"/>
      <c r="G19" s="1299"/>
      <c r="H19" s="1299"/>
      <c r="I19" s="1299"/>
      <c r="J19" s="1299"/>
      <c r="K19" s="1351"/>
      <c r="L19" s="1371"/>
      <c r="M19" s="1372"/>
      <c r="N19" s="1385"/>
      <c r="O19" s="55"/>
      <c r="P19" s="1621"/>
      <c r="Q19" s="1341"/>
      <c r="R19" s="1342"/>
      <c r="S19" s="1342"/>
      <c r="T19" s="1342"/>
      <c r="U19" s="1342"/>
      <c r="V19" s="1341"/>
      <c r="W19" s="1612"/>
      <c r="X19" s="1364"/>
      <c r="Y19" s="1364"/>
      <c r="Z19" s="1337"/>
      <c r="AA19" s="55"/>
      <c r="AB19" s="1607"/>
      <c r="AC19" s="1295"/>
      <c r="AD19" s="1604"/>
      <c r="AE19" s="1604"/>
      <c r="AF19" s="1604"/>
      <c r="AG19" s="1604"/>
      <c r="AH19" s="1295"/>
      <c r="AI19" s="1602"/>
      <c r="AJ19" s="1278"/>
      <c r="AK19" s="1282"/>
      <c r="AL19" s="1283"/>
      <c r="AM19" s="55"/>
      <c r="AN19" s="1607"/>
      <c r="AO19" s="1295"/>
      <c r="AP19" s="1604"/>
      <c r="AQ19" s="1604"/>
      <c r="AR19" s="1604"/>
      <c r="AS19" s="1604"/>
      <c r="AT19" s="1295"/>
      <c r="AU19" s="1602"/>
      <c r="AV19" s="1278"/>
      <c r="AW19" s="1282"/>
      <c r="AX19" s="1283"/>
      <c r="AY19" s="55"/>
      <c r="AZ19" s="1607"/>
      <c r="BA19" s="1295"/>
      <c r="BB19" s="1604"/>
      <c r="BC19" s="1604"/>
      <c r="BD19" s="1604"/>
      <c r="BE19" s="1604"/>
      <c r="BF19" s="1295"/>
      <c r="BG19" s="1602"/>
      <c r="BH19" s="1278"/>
      <c r="BI19" s="1282"/>
      <c r="BJ19" s="1283"/>
      <c r="BK19" s="55"/>
      <c r="BL19" s="1607"/>
      <c r="BM19" s="1295"/>
      <c r="BN19" s="1604"/>
      <c r="BO19" s="1604"/>
      <c r="BP19" s="1604"/>
      <c r="BQ19" s="1604"/>
      <c r="BR19" s="1295"/>
      <c r="BS19" s="1602"/>
      <c r="BT19" s="1278"/>
      <c r="BU19" s="1282"/>
      <c r="BV19" s="1283"/>
      <c r="BW19" s="55"/>
      <c r="BX19" s="1607"/>
      <c r="BY19" s="1295"/>
      <c r="BZ19" s="1604"/>
      <c r="CA19" s="1604"/>
      <c r="CB19" s="1604"/>
      <c r="CC19" s="1604"/>
      <c r="CD19" s="1295"/>
      <c r="CE19" s="1602"/>
      <c r="CF19" s="1278"/>
      <c r="CG19" s="1282"/>
      <c r="CH19" s="1283"/>
      <c r="CI19" s="55"/>
      <c r="CJ19" s="1607"/>
      <c r="CK19" s="1295"/>
      <c r="CL19" s="1604"/>
      <c r="CM19" s="1604"/>
      <c r="CN19" s="1604"/>
      <c r="CO19" s="1604"/>
      <c r="CP19" s="1295"/>
      <c r="CQ19" s="1602"/>
      <c r="CR19" s="1278"/>
      <c r="CS19" s="1282"/>
      <c r="CT19" s="1283"/>
      <c r="CU19" s="55"/>
      <c r="CV19" s="1607"/>
      <c r="CW19" s="1295"/>
      <c r="CX19" s="1604"/>
      <c r="CY19" s="1604"/>
      <c r="CZ19" s="1604"/>
      <c r="DA19" s="1604"/>
      <c r="DB19" s="1295"/>
      <c r="DC19" s="1602"/>
      <c r="DD19" s="1278"/>
      <c r="DE19" s="1282"/>
      <c r="DF19" s="1283"/>
      <c r="DG19" s="55"/>
      <c r="DH19" s="1607"/>
      <c r="DI19" s="1295"/>
      <c r="DJ19" s="1604"/>
      <c r="DK19" s="1604"/>
      <c r="DL19" s="1604"/>
      <c r="DM19" s="1604"/>
      <c r="DN19" s="1295"/>
      <c r="DO19" s="1602"/>
      <c r="DP19" s="1278"/>
      <c r="DQ19" s="1282"/>
      <c r="DR19" s="1283"/>
      <c r="DS19" s="55"/>
    </row>
    <row r="20" spans="1:123" ht="15.75" customHeight="1" thickBot="1" x14ac:dyDescent="0.3">
      <c r="A20" s="1616"/>
      <c r="B20" s="1614"/>
      <c r="C20" s="1614"/>
      <c r="D20" s="1600"/>
      <c r="E20" s="1299"/>
      <c r="F20" s="1299"/>
      <c r="G20" s="1299"/>
      <c r="H20" s="1299"/>
      <c r="I20" s="1299"/>
      <c r="J20" s="1299"/>
      <c r="K20" s="1351"/>
      <c r="L20" s="1627"/>
      <c r="M20" s="1617"/>
      <c r="N20" s="1613"/>
      <c r="O20" s="55"/>
      <c r="P20" s="1619"/>
      <c r="Q20" s="1349"/>
      <c r="R20" s="1388"/>
      <c r="S20" s="1388"/>
      <c r="T20" s="1388"/>
      <c r="U20" s="1388"/>
      <c r="V20" s="1349"/>
      <c r="W20" s="1622"/>
      <c r="X20" s="1364"/>
      <c r="Y20" s="1364"/>
      <c r="Z20" s="1337"/>
      <c r="AA20" s="55"/>
      <c r="AB20" s="1606"/>
      <c r="AC20" s="1296"/>
      <c r="AD20" s="1623"/>
      <c r="AE20" s="1623"/>
      <c r="AF20" s="1623"/>
      <c r="AG20" s="1623"/>
      <c r="AH20" s="1296"/>
      <c r="AI20" s="1624"/>
      <c r="AJ20" s="1278"/>
      <c r="AK20" s="1282"/>
      <c r="AL20" s="1283"/>
      <c r="AM20" s="55"/>
      <c r="AN20" s="1606"/>
      <c r="AO20" s="1296"/>
      <c r="AP20" s="1623"/>
      <c r="AQ20" s="1623"/>
      <c r="AR20" s="1623"/>
      <c r="AS20" s="1623"/>
      <c r="AT20" s="1296"/>
      <c r="AU20" s="1624"/>
      <c r="AV20" s="1278"/>
      <c r="AW20" s="1282"/>
      <c r="AX20" s="1283"/>
      <c r="AY20" s="55"/>
      <c r="AZ20" s="1606"/>
      <c r="BA20" s="1296"/>
      <c r="BB20" s="1623"/>
      <c r="BC20" s="1623"/>
      <c r="BD20" s="1623"/>
      <c r="BE20" s="1623"/>
      <c r="BF20" s="1296"/>
      <c r="BG20" s="1624"/>
      <c r="BH20" s="1278"/>
      <c r="BI20" s="1282"/>
      <c r="BJ20" s="1283"/>
      <c r="BK20" s="55"/>
      <c r="BL20" s="1606"/>
      <c r="BM20" s="1296"/>
      <c r="BN20" s="1623"/>
      <c r="BO20" s="1623"/>
      <c r="BP20" s="1623"/>
      <c r="BQ20" s="1623"/>
      <c r="BR20" s="1296"/>
      <c r="BS20" s="1624"/>
      <c r="BT20" s="1278"/>
      <c r="BU20" s="1282"/>
      <c r="BV20" s="1283"/>
      <c r="BW20" s="55"/>
      <c r="BX20" s="1606"/>
      <c r="BY20" s="1296"/>
      <c r="BZ20" s="1623"/>
      <c r="CA20" s="1623"/>
      <c r="CB20" s="1623"/>
      <c r="CC20" s="1623"/>
      <c r="CD20" s="1296"/>
      <c r="CE20" s="1624"/>
      <c r="CF20" s="1278"/>
      <c r="CG20" s="1282"/>
      <c r="CH20" s="1283"/>
      <c r="CI20" s="55"/>
      <c r="CJ20" s="1606"/>
      <c r="CK20" s="1296"/>
      <c r="CL20" s="1623"/>
      <c r="CM20" s="1623"/>
      <c r="CN20" s="1623"/>
      <c r="CO20" s="1623"/>
      <c r="CP20" s="1296"/>
      <c r="CQ20" s="1624"/>
      <c r="CR20" s="1278"/>
      <c r="CS20" s="1282"/>
      <c r="CT20" s="1283"/>
      <c r="CU20" s="55"/>
      <c r="CV20" s="1606"/>
      <c r="CW20" s="1296"/>
      <c r="CX20" s="1623"/>
      <c r="CY20" s="1623"/>
      <c r="CZ20" s="1623"/>
      <c r="DA20" s="1623"/>
      <c r="DB20" s="1296"/>
      <c r="DC20" s="1624"/>
      <c r="DD20" s="1278"/>
      <c r="DE20" s="1282"/>
      <c r="DF20" s="1283"/>
      <c r="DG20" s="55"/>
      <c r="DH20" s="1606"/>
      <c r="DI20" s="1296"/>
      <c r="DJ20" s="1623"/>
      <c r="DK20" s="1623"/>
      <c r="DL20" s="1623"/>
      <c r="DM20" s="1623"/>
      <c r="DN20" s="1296"/>
      <c r="DO20" s="1624"/>
      <c r="DP20" s="1278"/>
      <c r="DQ20" s="1282"/>
      <c r="DR20" s="1283"/>
      <c r="DS20" s="55"/>
    </row>
    <row r="21" spans="1:123" ht="15" customHeight="1" thickBot="1" x14ac:dyDescent="0.3">
      <c r="A21" s="1343" t="s">
        <v>320</v>
      </c>
      <c r="B21" s="1344"/>
      <c r="C21" s="1344"/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5"/>
      <c r="O21" s="12"/>
      <c r="P21" s="1192" t="s">
        <v>320</v>
      </c>
      <c r="Q21" s="1373"/>
      <c r="R21" s="1373"/>
      <c r="S21" s="1373"/>
      <c r="T21" s="1373"/>
      <c r="U21" s="1373"/>
      <c r="V21" s="1373"/>
      <c r="W21" s="1373"/>
      <c r="X21" s="1373"/>
      <c r="Y21" s="1373"/>
      <c r="Z21" s="1374"/>
      <c r="AA21" s="12"/>
      <c r="AB21" s="958" t="s">
        <v>320</v>
      </c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1"/>
      <c r="AM21" s="12"/>
      <c r="AN21" s="958" t="s">
        <v>320</v>
      </c>
      <c r="AO21" s="1320"/>
      <c r="AP21" s="1320"/>
      <c r="AQ21" s="1320"/>
      <c r="AR21" s="1320"/>
      <c r="AS21" s="1320"/>
      <c r="AT21" s="1320"/>
      <c r="AU21" s="1320"/>
      <c r="AV21" s="1320"/>
      <c r="AW21" s="1320"/>
      <c r="AX21" s="1321"/>
      <c r="AY21" s="12"/>
      <c r="AZ21" s="958" t="s">
        <v>320</v>
      </c>
      <c r="BA21" s="1320"/>
      <c r="BB21" s="1320"/>
      <c r="BC21" s="1320"/>
      <c r="BD21" s="1320"/>
      <c r="BE21" s="1320"/>
      <c r="BF21" s="1320"/>
      <c r="BG21" s="1320"/>
      <c r="BH21" s="1320"/>
      <c r="BI21" s="1320"/>
      <c r="BJ21" s="1321"/>
      <c r="BK21" s="12"/>
      <c r="BL21" s="958" t="s">
        <v>320</v>
      </c>
      <c r="BM21" s="1320"/>
      <c r="BN21" s="1320"/>
      <c r="BO21" s="1320"/>
      <c r="BP21" s="1320"/>
      <c r="BQ21" s="1320"/>
      <c r="BR21" s="1320"/>
      <c r="BS21" s="1320"/>
      <c r="BT21" s="1320"/>
      <c r="BU21" s="1320"/>
      <c r="BV21" s="1321"/>
      <c r="BW21" s="12"/>
      <c r="BX21" s="958" t="s">
        <v>320</v>
      </c>
      <c r="BY21" s="1320"/>
      <c r="BZ21" s="1320"/>
      <c r="CA21" s="1320"/>
      <c r="CB21" s="1320"/>
      <c r="CC21" s="1320"/>
      <c r="CD21" s="1320"/>
      <c r="CE21" s="1320"/>
      <c r="CF21" s="1320"/>
      <c r="CG21" s="1320"/>
      <c r="CH21" s="1321"/>
      <c r="CI21" s="12"/>
      <c r="CJ21" s="958" t="s">
        <v>320</v>
      </c>
      <c r="CK21" s="1320"/>
      <c r="CL21" s="1320"/>
      <c r="CM21" s="1320"/>
      <c r="CN21" s="1320"/>
      <c r="CO21" s="1320"/>
      <c r="CP21" s="1320"/>
      <c r="CQ21" s="1320"/>
      <c r="CR21" s="1320"/>
      <c r="CS21" s="1320"/>
      <c r="CT21" s="1321"/>
      <c r="CU21" s="12"/>
      <c r="CV21" s="958" t="s">
        <v>320</v>
      </c>
      <c r="CW21" s="1320"/>
      <c r="CX21" s="1320"/>
      <c r="CY21" s="1320"/>
      <c r="CZ21" s="1320"/>
      <c r="DA21" s="1320"/>
      <c r="DB21" s="1320"/>
      <c r="DC21" s="1320"/>
      <c r="DD21" s="1320"/>
      <c r="DE21" s="1320"/>
      <c r="DF21" s="1321"/>
      <c r="DG21" s="12"/>
      <c r="DH21" s="958" t="s">
        <v>320</v>
      </c>
      <c r="DI21" s="1320"/>
      <c r="DJ21" s="1320"/>
      <c r="DK21" s="1320"/>
      <c r="DL21" s="1320"/>
      <c r="DM21" s="1320"/>
      <c r="DN21" s="1320"/>
      <c r="DO21" s="1320"/>
      <c r="DP21" s="1320"/>
      <c r="DQ21" s="1320"/>
      <c r="DR21" s="1321"/>
      <c r="DS21" s="12"/>
    </row>
    <row r="22" spans="1:123" ht="22.5" customHeight="1" x14ac:dyDescent="0.25">
      <c r="A22" s="1389" t="s">
        <v>392</v>
      </c>
      <c r="B22" s="1120"/>
      <c r="C22" s="1575"/>
      <c r="D22" s="1614"/>
      <c r="E22" s="1299">
        <f t="shared" ref="E22:K22" si="25">Q22+AC22+AO22+BA22+BM22+BY22+CK22+CW22+DI22</f>
        <v>0</v>
      </c>
      <c r="F22" s="1299">
        <f t="shared" si="25"/>
        <v>0</v>
      </c>
      <c r="G22" s="1299">
        <f t="shared" si="25"/>
        <v>0</v>
      </c>
      <c r="H22" s="1299">
        <f t="shared" si="25"/>
        <v>0</v>
      </c>
      <c r="I22" s="1299">
        <f t="shared" si="25"/>
        <v>0</v>
      </c>
      <c r="J22" s="1299">
        <f t="shared" si="25"/>
        <v>0</v>
      </c>
      <c r="K22" s="1351">
        <f t="shared" si="25"/>
        <v>0</v>
      </c>
      <c r="L22" s="1354">
        <f>X22+AJ22+AV22+BH22+BT22+CF22+CR22+DD22+DP22</f>
        <v>0</v>
      </c>
      <c r="M22" s="1370">
        <f>Y22+AK22+AW22+BI22+BU22+CG22+CS22+DE22+DQ22</f>
        <v>0</v>
      </c>
      <c r="N22" s="1336">
        <f>Z22+AL22+AX22+BJ22+BV22+CH22+CT22+DF22+DR22</f>
        <v>0</v>
      </c>
      <c r="O22" s="55"/>
      <c r="P22" s="1618"/>
      <c r="Q22" s="1375">
        <f>V22+W22</f>
        <v>0</v>
      </c>
      <c r="R22" s="1620"/>
      <c r="S22" s="1620"/>
      <c r="T22" s="1620"/>
      <c r="U22" s="1620"/>
      <c r="V22" s="1375">
        <f>R22+S22+T22+U22</f>
        <v>0</v>
      </c>
      <c r="W22" s="1611"/>
      <c r="X22" s="1364"/>
      <c r="Y22" s="1364"/>
      <c r="Z22" s="1337"/>
      <c r="AA22" s="55"/>
      <c r="AB22" s="1605"/>
      <c r="AC22" s="1323">
        <f>AH22+AI22</f>
        <v>0</v>
      </c>
      <c r="AD22" s="1603"/>
      <c r="AE22" s="1603"/>
      <c r="AF22" s="1603"/>
      <c r="AG22" s="1603"/>
      <c r="AH22" s="1323">
        <f>AD22+AE22+AF22+AG22</f>
        <v>0</v>
      </c>
      <c r="AI22" s="1601"/>
      <c r="AJ22" s="1278"/>
      <c r="AK22" s="1282"/>
      <c r="AL22" s="1283"/>
      <c r="AM22" s="55"/>
      <c r="AN22" s="1605"/>
      <c r="AO22" s="1323">
        <f>AT22+AU22</f>
        <v>0</v>
      </c>
      <c r="AP22" s="1603"/>
      <c r="AQ22" s="1603"/>
      <c r="AR22" s="1603"/>
      <c r="AS22" s="1603"/>
      <c r="AT22" s="1323">
        <f>AP22+AQ22+AR22+AS22</f>
        <v>0</v>
      </c>
      <c r="AU22" s="1601"/>
      <c r="AV22" s="1278"/>
      <c r="AW22" s="1282"/>
      <c r="AX22" s="1283"/>
      <c r="AY22" s="55"/>
      <c r="AZ22" s="1605"/>
      <c r="BA22" s="1323">
        <f>BF22+BG22</f>
        <v>0</v>
      </c>
      <c r="BB22" s="1603"/>
      <c r="BC22" s="1603"/>
      <c r="BD22" s="1603"/>
      <c r="BE22" s="1603"/>
      <c r="BF22" s="1323">
        <f>BB22+BC22+BD22+BE22</f>
        <v>0</v>
      </c>
      <c r="BG22" s="1601"/>
      <c r="BH22" s="1278"/>
      <c r="BI22" s="1282"/>
      <c r="BJ22" s="1283"/>
      <c r="BK22" s="55"/>
      <c r="BL22" s="1605"/>
      <c r="BM22" s="1323">
        <f>BR22+BS22</f>
        <v>0</v>
      </c>
      <c r="BN22" s="1603"/>
      <c r="BO22" s="1603"/>
      <c r="BP22" s="1603"/>
      <c r="BQ22" s="1603"/>
      <c r="BR22" s="1323">
        <f>BN22+BO22+BP22+BQ22</f>
        <v>0</v>
      </c>
      <c r="BS22" s="1601"/>
      <c r="BT22" s="1278"/>
      <c r="BU22" s="1282"/>
      <c r="BV22" s="1283"/>
      <c r="BW22" s="55"/>
      <c r="BX22" s="1605"/>
      <c r="BY22" s="1323">
        <f>CD22+CE22</f>
        <v>0</v>
      </c>
      <c r="BZ22" s="1603"/>
      <c r="CA22" s="1603"/>
      <c r="CB22" s="1603"/>
      <c r="CC22" s="1603"/>
      <c r="CD22" s="1323">
        <f>BZ22+CA22+CB22+CC22</f>
        <v>0</v>
      </c>
      <c r="CE22" s="1601"/>
      <c r="CF22" s="1278"/>
      <c r="CG22" s="1282"/>
      <c r="CH22" s="1283"/>
      <c r="CI22" s="55"/>
      <c r="CJ22" s="1605"/>
      <c r="CK22" s="1323">
        <f>CP22+CQ22</f>
        <v>0</v>
      </c>
      <c r="CL22" s="1603"/>
      <c r="CM22" s="1603"/>
      <c r="CN22" s="1603"/>
      <c r="CO22" s="1603"/>
      <c r="CP22" s="1323">
        <f>CL22+CM22+CN22+CO22</f>
        <v>0</v>
      </c>
      <c r="CQ22" s="1601"/>
      <c r="CR22" s="1278"/>
      <c r="CS22" s="1282"/>
      <c r="CT22" s="1283"/>
      <c r="CU22" s="55"/>
      <c r="CV22" s="1605"/>
      <c r="CW22" s="1323">
        <f>DB22+DC22</f>
        <v>0</v>
      </c>
      <c r="CX22" s="1603"/>
      <c r="CY22" s="1603"/>
      <c r="CZ22" s="1603"/>
      <c r="DA22" s="1603"/>
      <c r="DB22" s="1323">
        <f>CX22+CY22+CZ22+DA22</f>
        <v>0</v>
      </c>
      <c r="DC22" s="1601"/>
      <c r="DD22" s="1278"/>
      <c r="DE22" s="1282"/>
      <c r="DF22" s="1283"/>
      <c r="DG22" s="55"/>
      <c r="DH22" s="1605"/>
      <c r="DI22" s="1323">
        <f>DN22+DO22</f>
        <v>0</v>
      </c>
      <c r="DJ22" s="1603"/>
      <c r="DK22" s="1603"/>
      <c r="DL22" s="1603"/>
      <c r="DM22" s="1603"/>
      <c r="DN22" s="1323">
        <f>DJ22+DK22+DL22+DM22</f>
        <v>0</v>
      </c>
      <c r="DO22" s="1601"/>
      <c r="DP22" s="1278"/>
      <c r="DQ22" s="1282"/>
      <c r="DR22" s="1283"/>
      <c r="DS22" s="55"/>
    </row>
    <row r="23" spans="1:123" ht="27" customHeight="1" x14ac:dyDescent="0.25">
      <c r="A23" s="1381"/>
      <c r="B23" s="1523"/>
      <c r="C23" s="1120"/>
      <c r="D23" s="1533"/>
      <c r="E23" s="1496"/>
      <c r="F23" s="1298"/>
      <c r="G23" s="1298"/>
      <c r="H23" s="1298"/>
      <c r="I23" s="1298"/>
      <c r="J23" s="1298"/>
      <c r="K23" s="1302"/>
      <c r="L23" s="1576"/>
      <c r="M23" s="1577"/>
      <c r="N23" s="1578"/>
      <c r="O23" s="55"/>
      <c r="P23" s="1621"/>
      <c r="Q23" s="1349"/>
      <c r="R23" s="1342"/>
      <c r="S23" s="1342"/>
      <c r="T23" s="1342"/>
      <c r="U23" s="1342"/>
      <c r="V23" s="1349"/>
      <c r="W23" s="1612"/>
      <c r="X23" s="1364"/>
      <c r="Y23" s="1364"/>
      <c r="Z23" s="1337"/>
      <c r="AA23" s="55"/>
      <c r="AB23" s="1607"/>
      <c r="AC23" s="1296"/>
      <c r="AD23" s="1604"/>
      <c r="AE23" s="1604"/>
      <c r="AF23" s="1604"/>
      <c r="AG23" s="1604"/>
      <c r="AH23" s="1296"/>
      <c r="AI23" s="1602"/>
      <c r="AJ23" s="1278"/>
      <c r="AK23" s="1282"/>
      <c r="AL23" s="1283"/>
      <c r="AM23" s="55"/>
      <c r="AN23" s="1607"/>
      <c r="AO23" s="1296"/>
      <c r="AP23" s="1604"/>
      <c r="AQ23" s="1604"/>
      <c r="AR23" s="1604"/>
      <c r="AS23" s="1604"/>
      <c r="AT23" s="1296"/>
      <c r="AU23" s="1602"/>
      <c r="AV23" s="1278"/>
      <c r="AW23" s="1282"/>
      <c r="AX23" s="1283"/>
      <c r="AY23" s="55"/>
      <c r="AZ23" s="1607"/>
      <c r="BA23" s="1296"/>
      <c r="BB23" s="1604"/>
      <c r="BC23" s="1604"/>
      <c r="BD23" s="1604"/>
      <c r="BE23" s="1604"/>
      <c r="BF23" s="1296"/>
      <c r="BG23" s="1602"/>
      <c r="BH23" s="1278"/>
      <c r="BI23" s="1282"/>
      <c r="BJ23" s="1283"/>
      <c r="BK23" s="55"/>
      <c r="BL23" s="1607"/>
      <c r="BM23" s="1296"/>
      <c r="BN23" s="1604"/>
      <c r="BO23" s="1604"/>
      <c r="BP23" s="1604"/>
      <c r="BQ23" s="1604"/>
      <c r="BR23" s="1296"/>
      <c r="BS23" s="1602"/>
      <c r="BT23" s="1278"/>
      <c r="BU23" s="1282"/>
      <c r="BV23" s="1283"/>
      <c r="BW23" s="55"/>
      <c r="BX23" s="1607"/>
      <c r="BY23" s="1296"/>
      <c r="BZ23" s="1604"/>
      <c r="CA23" s="1604"/>
      <c r="CB23" s="1604"/>
      <c r="CC23" s="1604"/>
      <c r="CD23" s="1296"/>
      <c r="CE23" s="1602"/>
      <c r="CF23" s="1278"/>
      <c r="CG23" s="1282"/>
      <c r="CH23" s="1283"/>
      <c r="CI23" s="55"/>
      <c r="CJ23" s="1607"/>
      <c r="CK23" s="1296"/>
      <c r="CL23" s="1604"/>
      <c r="CM23" s="1604"/>
      <c r="CN23" s="1604"/>
      <c r="CO23" s="1604"/>
      <c r="CP23" s="1296"/>
      <c r="CQ23" s="1602"/>
      <c r="CR23" s="1278"/>
      <c r="CS23" s="1282"/>
      <c r="CT23" s="1283"/>
      <c r="CU23" s="55"/>
      <c r="CV23" s="1607"/>
      <c r="CW23" s="1296"/>
      <c r="CX23" s="1604"/>
      <c r="CY23" s="1604"/>
      <c r="CZ23" s="1604"/>
      <c r="DA23" s="1604"/>
      <c r="DB23" s="1296"/>
      <c r="DC23" s="1602"/>
      <c r="DD23" s="1278"/>
      <c r="DE23" s="1282"/>
      <c r="DF23" s="1283"/>
      <c r="DG23" s="55"/>
      <c r="DH23" s="1607"/>
      <c r="DI23" s="1296"/>
      <c r="DJ23" s="1604"/>
      <c r="DK23" s="1604"/>
      <c r="DL23" s="1604"/>
      <c r="DM23" s="1604"/>
      <c r="DN23" s="1296"/>
      <c r="DO23" s="1602"/>
      <c r="DP23" s="1278"/>
      <c r="DQ23" s="1282"/>
      <c r="DR23" s="1283"/>
      <c r="DS23" s="55"/>
    </row>
    <row r="24" spans="1:123" ht="43.5" customHeight="1" x14ac:dyDescent="0.25">
      <c r="A24" s="693" t="s">
        <v>393</v>
      </c>
      <c r="B24" s="791"/>
      <c r="C24" s="791"/>
      <c r="D24" s="792"/>
      <c r="E24" s="697">
        <f t="shared" ref="E24:K25" si="26">Q24+AC24+AO24+BA24+BM24+BY24+CK24+CW24+DI24</f>
        <v>0</v>
      </c>
      <c r="F24" s="697">
        <f t="shared" si="26"/>
        <v>0</v>
      </c>
      <c r="G24" s="697">
        <f t="shared" si="26"/>
        <v>0</v>
      </c>
      <c r="H24" s="697">
        <f t="shared" si="26"/>
        <v>0</v>
      </c>
      <c r="I24" s="697">
        <f t="shared" si="26"/>
        <v>0</v>
      </c>
      <c r="J24" s="697">
        <f t="shared" si="26"/>
        <v>0</v>
      </c>
      <c r="K24" s="698">
        <f t="shared" si="26"/>
        <v>0</v>
      </c>
      <c r="L24" s="699">
        <f t="shared" ref="L24:N25" si="27">X24+AJ24+AV24+BH24+BT24+CF24+CR24+DD24+DP24</f>
        <v>0</v>
      </c>
      <c r="M24" s="700">
        <f t="shared" si="27"/>
        <v>0</v>
      </c>
      <c r="N24" s="701">
        <f t="shared" si="27"/>
        <v>0</v>
      </c>
      <c r="O24" s="55"/>
      <c r="P24" s="803"/>
      <c r="Q24" s="804">
        <f>V24+W24</f>
        <v>0</v>
      </c>
      <c r="R24" s="776"/>
      <c r="S24" s="776"/>
      <c r="T24" s="776"/>
      <c r="U24" s="776"/>
      <c r="V24" s="804">
        <f>R24+S24+T24+U24</f>
        <v>0</v>
      </c>
      <c r="W24" s="777"/>
      <c r="X24" s="808"/>
      <c r="Y24" s="808"/>
      <c r="Z24" s="714"/>
      <c r="AA24" s="55"/>
      <c r="AB24" s="470"/>
      <c r="AC24" s="70">
        <f>AH24+AI24</f>
        <v>0</v>
      </c>
      <c r="AD24" s="383"/>
      <c r="AE24" s="383"/>
      <c r="AF24" s="383"/>
      <c r="AG24" s="383"/>
      <c r="AH24" s="70">
        <f>AD24+AE24+AF24+AG24</f>
        <v>0</v>
      </c>
      <c r="AI24" s="472"/>
      <c r="AJ24" s="428"/>
      <c r="AK24" s="429"/>
      <c r="AL24" s="183"/>
      <c r="AM24" s="55"/>
      <c r="AN24" s="470"/>
      <c r="AO24" s="70">
        <f>AT24+AU24</f>
        <v>0</v>
      </c>
      <c r="AP24" s="383"/>
      <c r="AQ24" s="383"/>
      <c r="AR24" s="383"/>
      <c r="AS24" s="383"/>
      <c r="AT24" s="70">
        <f>AP24+AQ24+AR24+AS24</f>
        <v>0</v>
      </c>
      <c r="AU24" s="472"/>
      <c r="AV24" s="428"/>
      <c r="AW24" s="429"/>
      <c r="AX24" s="183"/>
      <c r="AY24" s="55"/>
      <c r="AZ24" s="470"/>
      <c r="BA24" s="70">
        <f>BF24+BG24</f>
        <v>0</v>
      </c>
      <c r="BB24" s="383"/>
      <c r="BC24" s="383"/>
      <c r="BD24" s="383"/>
      <c r="BE24" s="383"/>
      <c r="BF24" s="70">
        <f>BB24+BC24+BD24+BE24</f>
        <v>0</v>
      </c>
      <c r="BG24" s="472"/>
      <c r="BH24" s="428"/>
      <c r="BI24" s="429"/>
      <c r="BJ24" s="183"/>
      <c r="BK24" s="55"/>
      <c r="BL24" s="470"/>
      <c r="BM24" s="70">
        <f>BR24+BS24</f>
        <v>0</v>
      </c>
      <c r="BN24" s="383"/>
      <c r="BO24" s="383"/>
      <c r="BP24" s="383"/>
      <c r="BQ24" s="383"/>
      <c r="BR24" s="70">
        <f>BN24+BO24+BP24+BQ24</f>
        <v>0</v>
      </c>
      <c r="BS24" s="472"/>
      <c r="BT24" s="428"/>
      <c r="BU24" s="429"/>
      <c r="BV24" s="183"/>
      <c r="BW24" s="55"/>
      <c r="BX24" s="470"/>
      <c r="BY24" s="70">
        <f>CD24+CE24</f>
        <v>0</v>
      </c>
      <c r="BZ24" s="383"/>
      <c r="CA24" s="383"/>
      <c r="CB24" s="383"/>
      <c r="CC24" s="383"/>
      <c r="CD24" s="70">
        <f>BZ24+CA24+CB24+CC24</f>
        <v>0</v>
      </c>
      <c r="CE24" s="472"/>
      <c r="CF24" s="428"/>
      <c r="CG24" s="429"/>
      <c r="CH24" s="183"/>
      <c r="CI24" s="55"/>
      <c r="CJ24" s="470"/>
      <c r="CK24" s="70">
        <f>CP24+CQ24</f>
        <v>0</v>
      </c>
      <c r="CL24" s="383"/>
      <c r="CM24" s="383"/>
      <c r="CN24" s="383"/>
      <c r="CO24" s="383"/>
      <c r="CP24" s="70">
        <f>CL24+CM24+CN24+CO24</f>
        <v>0</v>
      </c>
      <c r="CQ24" s="472"/>
      <c r="CR24" s="428"/>
      <c r="CS24" s="429"/>
      <c r="CT24" s="183"/>
      <c r="CU24" s="55"/>
      <c r="CV24" s="470"/>
      <c r="CW24" s="70">
        <f>DB24+DC24</f>
        <v>0</v>
      </c>
      <c r="CX24" s="383"/>
      <c r="CY24" s="383"/>
      <c r="CZ24" s="383"/>
      <c r="DA24" s="383"/>
      <c r="DB24" s="70">
        <f>CX24+CY24+CZ24+DA24</f>
        <v>0</v>
      </c>
      <c r="DC24" s="472"/>
      <c r="DD24" s="428"/>
      <c r="DE24" s="429"/>
      <c r="DF24" s="183"/>
      <c r="DG24" s="55"/>
      <c r="DH24" s="470"/>
      <c r="DI24" s="70">
        <f>DN24+DO24</f>
        <v>0</v>
      </c>
      <c r="DJ24" s="383"/>
      <c r="DK24" s="383"/>
      <c r="DL24" s="383"/>
      <c r="DM24" s="383"/>
      <c r="DN24" s="70">
        <f>DJ24+DK24+DL24+DM24</f>
        <v>0</v>
      </c>
      <c r="DO24" s="472"/>
      <c r="DP24" s="428"/>
      <c r="DQ24" s="429"/>
      <c r="DR24" s="183"/>
      <c r="DS24" s="55"/>
    </row>
    <row r="25" spans="1:123" ht="21" customHeight="1" x14ac:dyDescent="0.25">
      <c r="A25" s="1381" t="s">
        <v>394</v>
      </c>
      <c r="B25" s="1523"/>
      <c r="C25" s="1523"/>
      <c r="D25" s="1600"/>
      <c r="E25" s="1297">
        <f t="shared" si="26"/>
        <v>0</v>
      </c>
      <c r="F25" s="1297">
        <f t="shared" si="26"/>
        <v>0</v>
      </c>
      <c r="G25" s="1297">
        <f t="shared" si="26"/>
        <v>0</v>
      </c>
      <c r="H25" s="1297">
        <f t="shared" si="26"/>
        <v>0</v>
      </c>
      <c r="I25" s="1297">
        <f t="shared" si="26"/>
        <v>0</v>
      </c>
      <c r="J25" s="1297">
        <f t="shared" si="26"/>
        <v>0</v>
      </c>
      <c r="K25" s="1301">
        <f t="shared" si="26"/>
        <v>0</v>
      </c>
      <c r="L25" s="1576">
        <f t="shared" si="27"/>
        <v>0</v>
      </c>
      <c r="M25" s="1577">
        <f t="shared" si="27"/>
        <v>0</v>
      </c>
      <c r="N25" s="1578">
        <f t="shared" si="27"/>
        <v>0</v>
      </c>
      <c r="O25" s="55"/>
      <c r="P25" s="1618"/>
      <c r="Q25" s="1375">
        <f>V25+W25</f>
        <v>0</v>
      </c>
      <c r="R25" s="1620"/>
      <c r="S25" s="1620"/>
      <c r="T25" s="1620"/>
      <c r="U25" s="1620"/>
      <c r="V25" s="1375">
        <f>R25+S25+T25+U25</f>
        <v>0</v>
      </c>
      <c r="W25" s="1611"/>
      <c r="X25" s="1364"/>
      <c r="Y25" s="1364"/>
      <c r="Z25" s="1337"/>
      <c r="AA25" s="55"/>
      <c r="AB25" s="1605"/>
      <c r="AC25" s="1323">
        <f>AH25+AI25</f>
        <v>0</v>
      </c>
      <c r="AD25" s="1603"/>
      <c r="AE25" s="1603"/>
      <c r="AF25" s="1603"/>
      <c r="AG25" s="1603"/>
      <c r="AH25" s="1323">
        <f>AD25+AE25+AF25+AG25</f>
        <v>0</v>
      </c>
      <c r="AI25" s="1601"/>
      <c r="AJ25" s="1278"/>
      <c r="AK25" s="1282"/>
      <c r="AL25" s="1283"/>
      <c r="AM25" s="55"/>
      <c r="AN25" s="1605"/>
      <c r="AO25" s="1323">
        <f>AT25+AU25</f>
        <v>0</v>
      </c>
      <c r="AP25" s="1603"/>
      <c r="AQ25" s="1603"/>
      <c r="AR25" s="1603"/>
      <c r="AS25" s="1603"/>
      <c r="AT25" s="1323">
        <f>AP25+AQ25+AR25+AS25</f>
        <v>0</v>
      </c>
      <c r="AU25" s="1601"/>
      <c r="AV25" s="1278"/>
      <c r="AW25" s="1282"/>
      <c r="AX25" s="1283"/>
      <c r="AY25" s="55"/>
      <c r="AZ25" s="1605"/>
      <c r="BA25" s="1323">
        <f>BF25+BG25</f>
        <v>0</v>
      </c>
      <c r="BB25" s="1603"/>
      <c r="BC25" s="1603"/>
      <c r="BD25" s="1603"/>
      <c r="BE25" s="1603"/>
      <c r="BF25" s="1323">
        <f>BB25+BC25+BD25+BE25</f>
        <v>0</v>
      </c>
      <c r="BG25" s="1601"/>
      <c r="BH25" s="1278"/>
      <c r="BI25" s="1282"/>
      <c r="BJ25" s="1283"/>
      <c r="BK25" s="55"/>
      <c r="BL25" s="1605"/>
      <c r="BM25" s="1323">
        <f>BR25+BS25</f>
        <v>0</v>
      </c>
      <c r="BN25" s="1603"/>
      <c r="BO25" s="1603"/>
      <c r="BP25" s="1603"/>
      <c r="BQ25" s="1603"/>
      <c r="BR25" s="1323">
        <f>BN25+BO25+BP25+BQ25</f>
        <v>0</v>
      </c>
      <c r="BS25" s="1601"/>
      <c r="BT25" s="1278"/>
      <c r="BU25" s="1282"/>
      <c r="BV25" s="1283"/>
      <c r="BW25" s="55"/>
      <c r="BX25" s="1605"/>
      <c r="BY25" s="1323">
        <f>CD25+CE25</f>
        <v>0</v>
      </c>
      <c r="BZ25" s="1603"/>
      <c r="CA25" s="1603"/>
      <c r="CB25" s="1603"/>
      <c r="CC25" s="1603"/>
      <c r="CD25" s="1323">
        <f>BZ25+CA25+CB25+CC25</f>
        <v>0</v>
      </c>
      <c r="CE25" s="1601"/>
      <c r="CF25" s="1278"/>
      <c r="CG25" s="1282"/>
      <c r="CH25" s="1283"/>
      <c r="CI25" s="55"/>
      <c r="CJ25" s="1605"/>
      <c r="CK25" s="1323">
        <f>CP25+CQ25</f>
        <v>0</v>
      </c>
      <c r="CL25" s="1603"/>
      <c r="CM25" s="1603"/>
      <c r="CN25" s="1603"/>
      <c r="CO25" s="1603"/>
      <c r="CP25" s="1323">
        <f>CL25+CM25+CN25+CO25</f>
        <v>0</v>
      </c>
      <c r="CQ25" s="1601"/>
      <c r="CR25" s="1278"/>
      <c r="CS25" s="1282"/>
      <c r="CT25" s="1283"/>
      <c r="CU25" s="55"/>
      <c r="CV25" s="1605"/>
      <c r="CW25" s="1323">
        <f>DB25+DC25</f>
        <v>0</v>
      </c>
      <c r="CX25" s="1603"/>
      <c r="CY25" s="1603"/>
      <c r="CZ25" s="1603"/>
      <c r="DA25" s="1603"/>
      <c r="DB25" s="1323">
        <f>CX25+CY25+CZ25+DA25</f>
        <v>0</v>
      </c>
      <c r="DC25" s="1601"/>
      <c r="DD25" s="1278"/>
      <c r="DE25" s="1282"/>
      <c r="DF25" s="1283"/>
      <c r="DG25" s="55"/>
      <c r="DH25" s="1605"/>
      <c r="DI25" s="1323">
        <f>DN25+DO25</f>
        <v>0</v>
      </c>
      <c r="DJ25" s="1603"/>
      <c r="DK25" s="1603"/>
      <c r="DL25" s="1603"/>
      <c r="DM25" s="1603"/>
      <c r="DN25" s="1323">
        <f>DJ25+DK25+DL25+DM25</f>
        <v>0</v>
      </c>
      <c r="DO25" s="1601"/>
      <c r="DP25" s="1278"/>
      <c r="DQ25" s="1282"/>
      <c r="DR25" s="1283"/>
      <c r="DS25" s="55"/>
    </row>
    <row r="26" spans="1:123" ht="26.25" customHeight="1" x14ac:dyDescent="0.25">
      <c r="A26" s="1381"/>
      <c r="B26" s="1523"/>
      <c r="C26" s="1523"/>
      <c r="D26" s="1533"/>
      <c r="E26" s="1496"/>
      <c r="F26" s="1298"/>
      <c r="G26" s="1298"/>
      <c r="H26" s="1298"/>
      <c r="I26" s="1298"/>
      <c r="J26" s="1298"/>
      <c r="K26" s="1302"/>
      <c r="L26" s="1576"/>
      <c r="M26" s="1577"/>
      <c r="N26" s="1578"/>
      <c r="O26" s="55"/>
      <c r="P26" s="1619"/>
      <c r="Q26" s="1349"/>
      <c r="R26" s="1342"/>
      <c r="S26" s="1342"/>
      <c r="T26" s="1342"/>
      <c r="U26" s="1342"/>
      <c r="V26" s="1349"/>
      <c r="W26" s="1612"/>
      <c r="X26" s="1364"/>
      <c r="Y26" s="1364"/>
      <c r="Z26" s="1337"/>
      <c r="AA26" s="55"/>
      <c r="AB26" s="1606"/>
      <c r="AC26" s="1296"/>
      <c r="AD26" s="1604"/>
      <c r="AE26" s="1604"/>
      <c r="AF26" s="1604"/>
      <c r="AG26" s="1604"/>
      <c r="AH26" s="1296"/>
      <c r="AI26" s="1602"/>
      <c r="AJ26" s="1278"/>
      <c r="AK26" s="1282"/>
      <c r="AL26" s="1283"/>
      <c r="AM26" s="55"/>
      <c r="AN26" s="1606"/>
      <c r="AO26" s="1296"/>
      <c r="AP26" s="1604"/>
      <c r="AQ26" s="1604"/>
      <c r="AR26" s="1604"/>
      <c r="AS26" s="1604"/>
      <c r="AT26" s="1296"/>
      <c r="AU26" s="1602"/>
      <c r="AV26" s="1278"/>
      <c r="AW26" s="1282"/>
      <c r="AX26" s="1283"/>
      <c r="AY26" s="55"/>
      <c r="AZ26" s="1606"/>
      <c r="BA26" s="1296"/>
      <c r="BB26" s="1604"/>
      <c r="BC26" s="1604"/>
      <c r="BD26" s="1604"/>
      <c r="BE26" s="1604"/>
      <c r="BF26" s="1296"/>
      <c r="BG26" s="1602"/>
      <c r="BH26" s="1278"/>
      <c r="BI26" s="1282"/>
      <c r="BJ26" s="1283"/>
      <c r="BK26" s="55"/>
      <c r="BL26" s="1606"/>
      <c r="BM26" s="1296"/>
      <c r="BN26" s="1604"/>
      <c r="BO26" s="1604"/>
      <c r="BP26" s="1604"/>
      <c r="BQ26" s="1604"/>
      <c r="BR26" s="1296"/>
      <c r="BS26" s="1602"/>
      <c r="BT26" s="1278"/>
      <c r="BU26" s="1282"/>
      <c r="BV26" s="1283"/>
      <c r="BW26" s="55"/>
      <c r="BX26" s="1606"/>
      <c r="BY26" s="1296"/>
      <c r="BZ26" s="1604"/>
      <c r="CA26" s="1604"/>
      <c r="CB26" s="1604"/>
      <c r="CC26" s="1604"/>
      <c r="CD26" s="1296"/>
      <c r="CE26" s="1602"/>
      <c r="CF26" s="1278"/>
      <c r="CG26" s="1282"/>
      <c r="CH26" s="1283"/>
      <c r="CI26" s="55"/>
      <c r="CJ26" s="1606"/>
      <c r="CK26" s="1296"/>
      <c r="CL26" s="1604"/>
      <c r="CM26" s="1604"/>
      <c r="CN26" s="1604"/>
      <c r="CO26" s="1604"/>
      <c r="CP26" s="1296"/>
      <c r="CQ26" s="1602"/>
      <c r="CR26" s="1278"/>
      <c r="CS26" s="1282"/>
      <c r="CT26" s="1283"/>
      <c r="CU26" s="55"/>
      <c r="CV26" s="1606"/>
      <c r="CW26" s="1296"/>
      <c r="CX26" s="1604"/>
      <c r="CY26" s="1604"/>
      <c r="CZ26" s="1604"/>
      <c r="DA26" s="1604"/>
      <c r="DB26" s="1296"/>
      <c r="DC26" s="1602"/>
      <c r="DD26" s="1278"/>
      <c r="DE26" s="1282"/>
      <c r="DF26" s="1283"/>
      <c r="DG26" s="55"/>
      <c r="DH26" s="1606"/>
      <c r="DI26" s="1296"/>
      <c r="DJ26" s="1604"/>
      <c r="DK26" s="1604"/>
      <c r="DL26" s="1604"/>
      <c r="DM26" s="1604"/>
      <c r="DN26" s="1296"/>
      <c r="DO26" s="1602"/>
      <c r="DP26" s="1278"/>
      <c r="DQ26" s="1282"/>
      <c r="DR26" s="1283"/>
      <c r="DS26" s="55"/>
    </row>
    <row r="27" spans="1:123" ht="46.5" customHeight="1" x14ac:dyDescent="0.25">
      <c r="A27" s="693" t="s">
        <v>395</v>
      </c>
      <c r="B27" s="791"/>
      <c r="C27" s="791"/>
      <c r="D27" s="792"/>
      <c r="E27" s="697">
        <f t="shared" ref="E27:K28" si="28">Q27+AC27+AO27+BA27+BM27+BY27+CK27+CW27+DI27</f>
        <v>0</v>
      </c>
      <c r="F27" s="697">
        <f t="shared" si="28"/>
        <v>0</v>
      </c>
      <c r="G27" s="697">
        <f t="shared" si="28"/>
        <v>0</v>
      </c>
      <c r="H27" s="697">
        <f t="shared" si="28"/>
        <v>0</v>
      </c>
      <c r="I27" s="697">
        <f t="shared" si="28"/>
        <v>0</v>
      </c>
      <c r="J27" s="697">
        <f t="shared" si="28"/>
        <v>0</v>
      </c>
      <c r="K27" s="698">
        <f t="shared" si="28"/>
        <v>0</v>
      </c>
      <c r="L27" s="699">
        <f t="shared" ref="L27:N28" si="29">X27+AJ27+AV27+BH27+BT27+CF27+CR27+DD27+DP27</f>
        <v>0</v>
      </c>
      <c r="M27" s="700">
        <f t="shared" si="29"/>
        <v>0</v>
      </c>
      <c r="N27" s="701">
        <f t="shared" si="29"/>
        <v>0</v>
      </c>
      <c r="O27" s="55"/>
      <c r="P27" s="807"/>
      <c r="Q27" s="804">
        <f>V27+W27</f>
        <v>0</v>
      </c>
      <c r="R27" s="726"/>
      <c r="S27" s="726"/>
      <c r="T27" s="726"/>
      <c r="U27" s="726"/>
      <c r="V27" s="804">
        <f>R27+S27+T27+U27</f>
        <v>0</v>
      </c>
      <c r="W27" s="727"/>
      <c r="X27" s="808"/>
      <c r="Y27" s="808"/>
      <c r="Z27" s="714"/>
      <c r="AA27" s="55"/>
      <c r="AB27" s="282"/>
      <c r="AC27" s="70">
        <f>AH27+AI27</f>
        <v>0</v>
      </c>
      <c r="AD27" s="85"/>
      <c r="AE27" s="85"/>
      <c r="AF27" s="85"/>
      <c r="AG27" s="85"/>
      <c r="AH27" s="70">
        <f>AD27+AE27+AF27+AG27</f>
        <v>0</v>
      </c>
      <c r="AI27" s="427"/>
      <c r="AJ27" s="428"/>
      <c r="AK27" s="429"/>
      <c r="AL27" s="183"/>
      <c r="AM27" s="55"/>
      <c r="AN27" s="282"/>
      <c r="AO27" s="70">
        <f>AT27+AU27</f>
        <v>0</v>
      </c>
      <c r="AP27" s="85"/>
      <c r="AQ27" s="85"/>
      <c r="AR27" s="85"/>
      <c r="AS27" s="85"/>
      <c r="AT27" s="70">
        <f>AP27+AQ27+AR27+AS27</f>
        <v>0</v>
      </c>
      <c r="AU27" s="427"/>
      <c r="AV27" s="428"/>
      <c r="AW27" s="429"/>
      <c r="AX27" s="183"/>
      <c r="AY27" s="55"/>
      <c r="AZ27" s="282"/>
      <c r="BA27" s="70">
        <f>BF27+BG27</f>
        <v>0</v>
      </c>
      <c r="BB27" s="85"/>
      <c r="BC27" s="85"/>
      <c r="BD27" s="85"/>
      <c r="BE27" s="85"/>
      <c r="BF27" s="70">
        <f>BB27+BC27+BD27+BE27</f>
        <v>0</v>
      </c>
      <c r="BG27" s="427"/>
      <c r="BH27" s="428"/>
      <c r="BI27" s="429"/>
      <c r="BJ27" s="183"/>
      <c r="BK27" s="55"/>
      <c r="BL27" s="282"/>
      <c r="BM27" s="70">
        <f>BR27+BS27</f>
        <v>0</v>
      </c>
      <c r="BN27" s="85"/>
      <c r="BO27" s="85"/>
      <c r="BP27" s="85"/>
      <c r="BQ27" s="85"/>
      <c r="BR27" s="70">
        <f>BN27+BO27+BP27+BQ27</f>
        <v>0</v>
      </c>
      <c r="BS27" s="427"/>
      <c r="BT27" s="428"/>
      <c r="BU27" s="429"/>
      <c r="BV27" s="183"/>
      <c r="BW27" s="55"/>
      <c r="BX27" s="282"/>
      <c r="BY27" s="70">
        <f>CD27+CE27</f>
        <v>0</v>
      </c>
      <c r="BZ27" s="85"/>
      <c r="CA27" s="85"/>
      <c r="CB27" s="85"/>
      <c r="CC27" s="85"/>
      <c r="CD27" s="70">
        <f>BZ27+CA27+CB27+CC27</f>
        <v>0</v>
      </c>
      <c r="CE27" s="427"/>
      <c r="CF27" s="428"/>
      <c r="CG27" s="429"/>
      <c r="CH27" s="183"/>
      <c r="CI27" s="55"/>
      <c r="CJ27" s="282"/>
      <c r="CK27" s="70">
        <f>CP27+CQ27</f>
        <v>0</v>
      </c>
      <c r="CL27" s="85"/>
      <c r="CM27" s="85"/>
      <c r="CN27" s="85"/>
      <c r="CO27" s="85"/>
      <c r="CP27" s="70">
        <f>CL27+CM27+CN27+CO27</f>
        <v>0</v>
      </c>
      <c r="CQ27" s="427"/>
      <c r="CR27" s="428"/>
      <c r="CS27" s="429"/>
      <c r="CT27" s="183"/>
      <c r="CU27" s="55"/>
      <c r="CV27" s="282"/>
      <c r="CW27" s="70">
        <f>DB27+DC27</f>
        <v>0</v>
      </c>
      <c r="CX27" s="85"/>
      <c r="CY27" s="85"/>
      <c r="CZ27" s="85"/>
      <c r="DA27" s="85"/>
      <c r="DB27" s="70">
        <f>CX27+CY27+CZ27+DA27</f>
        <v>0</v>
      </c>
      <c r="DC27" s="427"/>
      <c r="DD27" s="428"/>
      <c r="DE27" s="429"/>
      <c r="DF27" s="183"/>
      <c r="DG27" s="55"/>
      <c r="DH27" s="282"/>
      <c r="DI27" s="70">
        <f>DN27+DO27</f>
        <v>0</v>
      </c>
      <c r="DJ27" s="85"/>
      <c r="DK27" s="85"/>
      <c r="DL27" s="85"/>
      <c r="DM27" s="85"/>
      <c r="DN27" s="70">
        <f>DJ27+DK27+DL27+DM27</f>
        <v>0</v>
      </c>
      <c r="DO27" s="427"/>
      <c r="DP27" s="428"/>
      <c r="DQ27" s="429"/>
      <c r="DR27" s="183"/>
      <c r="DS27" s="55"/>
    </row>
    <row r="28" spans="1:123" ht="36" customHeight="1" thickBot="1" x14ac:dyDescent="0.3">
      <c r="A28" s="739" t="s">
        <v>396</v>
      </c>
      <c r="B28" s="793"/>
      <c r="C28" s="793"/>
      <c r="D28" s="794"/>
      <c r="E28" s="742">
        <f t="shared" si="28"/>
        <v>0</v>
      </c>
      <c r="F28" s="742">
        <f t="shared" si="28"/>
        <v>0</v>
      </c>
      <c r="G28" s="742">
        <f t="shared" si="28"/>
        <v>0</v>
      </c>
      <c r="H28" s="742">
        <f t="shared" si="28"/>
        <v>0</v>
      </c>
      <c r="I28" s="742">
        <f t="shared" si="28"/>
        <v>0</v>
      </c>
      <c r="J28" s="742">
        <f t="shared" si="28"/>
        <v>0</v>
      </c>
      <c r="K28" s="743">
        <f t="shared" si="28"/>
        <v>0</v>
      </c>
      <c r="L28" s="744">
        <f t="shared" si="29"/>
        <v>0</v>
      </c>
      <c r="M28" s="745">
        <f t="shared" si="29"/>
        <v>0</v>
      </c>
      <c r="N28" s="722">
        <f t="shared" si="29"/>
        <v>0</v>
      </c>
      <c r="O28" s="55"/>
      <c r="P28" s="807"/>
      <c r="Q28" s="804">
        <f>V28+W28</f>
        <v>0</v>
      </c>
      <c r="R28" s="726"/>
      <c r="S28" s="726"/>
      <c r="T28" s="726"/>
      <c r="U28" s="726"/>
      <c r="V28" s="804">
        <f>R28+S28+T28+U28</f>
        <v>0</v>
      </c>
      <c r="W28" s="727"/>
      <c r="X28" s="808"/>
      <c r="Y28" s="808"/>
      <c r="Z28" s="714"/>
      <c r="AA28" s="55"/>
      <c r="AB28" s="282"/>
      <c r="AC28" s="70">
        <f>AH28+AI28</f>
        <v>0</v>
      </c>
      <c r="AD28" s="85"/>
      <c r="AE28" s="85"/>
      <c r="AF28" s="85"/>
      <c r="AG28" s="85"/>
      <c r="AH28" s="70">
        <f>AD28+AE28+AF28+AG28</f>
        <v>0</v>
      </c>
      <c r="AI28" s="427"/>
      <c r="AJ28" s="428"/>
      <c r="AK28" s="429"/>
      <c r="AL28" s="183"/>
      <c r="AM28" s="55"/>
      <c r="AN28" s="282"/>
      <c r="AO28" s="70">
        <f>AT28+AU28</f>
        <v>0</v>
      </c>
      <c r="AP28" s="85"/>
      <c r="AQ28" s="85"/>
      <c r="AR28" s="85"/>
      <c r="AS28" s="85"/>
      <c r="AT28" s="70">
        <f>AP28+AQ28+AR28+AS28</f>
        <v>0</v>
      </c>
      <c r="AU28" s="427"/>
      <c r="AV28" s="428"/>
      <c r="AW28" s="429"/>
      <c r="AX28" s="183"/>
      <c r="AY28" s="55"/>
      <c r="AZ28" s="282"/>
      <c r="BA28" s="70">
        <f>BF28+BG28</f>
        <v>0</v>
      </c>
      <c r="BB28" s="85"/>
      <c r="BC28" s="85"/>
      <c r="BD28" s="85"/>
      <c r="BE28" s="85"/>
      <c r="BF28" s="70">
        <f>BB28+BC28+BD28+BE28</f>
        <v>0</v>
      </c>
      <c r="BG28" s="427"/>
      <c r="BH28" s="428"/>
      <c r="BI28" s="429"/>
      <c r="BJ28" s="183"/>
      <c r="BK28" s="55"/>
      <c r="BL28" s="282"/>
      <c r="BM28" s="70">
        <f>BR28+BS28</f>
        <v>0</v>
      </c>
      <c r="BN28" s="85"/>
      <c r="BO28" s="85"/>
      <c r="BP28" s="85"/>
      <c r="BQ28" s="85"/>
      <c r="BR28" s="70">
        <f>BN28+BO28+BP28+BQ28</f>
        <v>0</v>
      </c>
      <c r="BS28" s="427"/>
      <c r="BT28" s="428"/>
      <c r="BU28" s="429"/>
      <c r="BV28" s="183"/>
      <c r="BW28" s="55"/>
      <c r="BX28" s="282"/>
      <c r="BY28" s="70">
        <f>CD28+CE28</f>
        <v>0</v>
      </c>
      <c r="BZ28" s="85"/>
      <c r="CA28" s="85"/>
      <c r="CB28" s="85"/>
      <c r="CC28" s="85"/>
      <c r="CD28" s="70">
        <f>BZ28+CA28+CB28+CC28</f>
        <v>0</v>
      </c>
      <c r="CE28" s="427"/>
      <c r="CF28" s="428"/>
      <c r="CG28" s="429"/>
      <c r="CH28" s="183"/>
      <c r="CI28" s="55"/>
      <c r="CJ28" s="282"/>
      <c r="CK28" s="70">
        <f>CP28+CQ28</f>
        <v>0</v>
      </c>
      <c r="CL28" s="85"/>
      <c r="CM28" s="85"/>
      <c r="CN28" s="85"/>
      <c r="CO28" s="85"/>
      <c r="CP28" s="70">
        <f>CL28+CM28+CN28+CO28</f>
        <v>0</v>
      </c>
      <c r="CQ28" s="427"/>
      <c r="CR28" s="428"/>
      <c r="CS28" s="429"/>
      <c r="CT28" s="183"/>
      <c r="CU28" s="55"/>
      <c r="CV28" s="282"/>
      <c r="CW28" s="70">
        <f>DB28+DC28</f>
        <v>0</v>
      </c>
      <c r="CX28" s="85"/>
      <c r="CY28" s="85"/>
      <c r="CZ28" s="85"/>
      <c r="DA28" s="85"/>
      <c r="DB28" s="70">
        <f>CX28+CY28+CZ28+DA28</f>
        <v>0</v>
      </c>
      <c r="DC28" s="427"/>
      <c r="DD28" s="428"/>
      <c r="DE28" s="429"/>
      <c r="DF28" s="183"/>
      <c r="DG28" s="55"/>
      <c r="DH28" s="282"/>
      <c r="DI28" s="70">
        <f>DN28+DO28</f>
        <v>0</v>
      </c>
      <c r="DJ28" s="85"/>
      <c r="DK28" s="85"/>
      <c r="DL28" s="85"/>
      <c r="DM28" s="85"/>
      <c r="DN28" s="70">
        <f>DJ28+DK28+DL28+DM28</f>
        <v>0</v>
      </c>
      <c r="DO28" s="427"/>
      <c r="DP28" s="428"/>
      <c r="DQ28" s="429"/>
      <c r="DR28" s="183"/>
      <c r="DS28" s="55"/>
    </row>
    <row r="29" spans="1:123" ht="15" customHeight="1" thickBot="1" x14ac:dyDescent="0.3">
      <c r="A29" s="1343" t="s">
        <v>321</v>
      </c>
      <c r="B29" s="1344"/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5"/>
      <c r="O29" s="12"/>
      <c r="P29" s="1192" t="s">
        <v>321</v>
      </c>
      <c r="Q29" s="1373"/>
      <c r="R29" s="1373"/>
      <c r="S29" s="1373"/>
      <c r="T29" s="1373"/>
      <c r="U29" s="1373"/>
      <c r="V29" s="1373"/>
      <c r="W29" s="1373"/>
      <c r="X29" s="1373"/>
      <c r="Y29" s="1373"/>
      <c r="Z29" s="1374"/>
      <c r="AA29" s="12"/>
      <c r="AB29" s="958" t="s">
        <v>321</v>
      </c>
      <c r="AC29" s="1320"/>
      <c r="AD29" s="1320"/>
      <c r="AE29" s="1320"/>
      <c r="AF29" s="1320"/>
      <c r="AG29" s="1320"/>
      <c r="AH29" s="1320"/>
      <c r="AI29" s="1320"/>
      <c r="AJ29" s="1320"/>
      <c r="AK29" s="1320"/>
      <c r="AL29" s="1321"/>
      <c r="AM29" s="12"/>
      <c r="AN29" s="958" t="s">
        <v>321</v>
      </c>
      <c r="AO29" s="1320"/>
      <c r="AP29" s="1320"/>
      <c r="AQ29" s="1320"/>
      <c r="AR29" s="1320"/>
      <c r="AS29" s="1320"/>
      <c r="AT29" s="1320"/>
      <c r="AU29" s="1320"/>
      <c r="AV29" s="1320"/>
      <c r="AW29" s="1320"/>
      <c r="AX29" s="1321"/>
      <c r="AY29" s="12"/>
      <c r="AZ29" s="958" t="s">
        <v>321</v>
      </c>
      <c r="BA29" s="1320"/>
      <c r="BB29" s="1320"/>
      <c r="BC29" s="1320"/>
      <c r="BD29" s="1320"/>
      <c r="BE29" s="1320"/>
      <c r="BF29" s="1320"/>
      <c r="BG29" s="1320"/>
      <c r="BH29" s="1320"/>
      <c r="BI29" s="1320"/>
      <c r="BJ29" s="1321"/>
      <c r="BK29" s="12"/>
      <c r="BL29" s="958" t="s">
        <v>321</v>
      </c>
      <c r="BM29" s="1320"/>
      <c r="BN29" s="1320"/>
      <c r="BO29" s="1320"/>
      <c r="BP29" s="1320"/>
      <c r="BQ29" s="1320"/>
      <c r="BR29" s="1320"/>
      <c r="BS29" s="1320"/>
      <c r="BT29" s="1320"/>
      <c r="BU29" s="1320"/>
      <c r="BV29" s="1321"/>
      <c r="BW29" s="12"/>
      <c r="BX29" s="958" t="s">
        <v>321</v>
      </c>
      <c r="BY29" s="1320"/>
      <c r="BZ29" s="1320"/>
      <c r="CA29" s="1320"/>
      <c r="CB29" s="1320"/>
      <c r="CC29" s="1320"/>
      <c r="CD29" s="1320"/>
      <c r="CE29" s="1320"/>
      <c r="CF29" s="1320"/>
      <c r="CG29" s="1320"/>
      <c r="CH29" s="1321"/>
      <c r="CI29" s="12"/>
      <c r="CJ29" s="958" t="s">
        <v>321</v>
      </c>
      <c r="CK29" s="1320"/>
      <c r="CL29" s="1320"/>
      <c r="CM29" s="1320"/>
      <c r="CN29" s="1320"/>
      <c r="CO29" s="1320"/>
      <c r="CP29" s="1320"/>
      <c r="CQ29" s="1320"/>
      <c r="CR29" s="1320"/>
      <c r="CS29" s="1320"/>
      <c r="CT29" s="1321"/>
      <c r="CU29" s="12"/>
      <c r="CV29" s="958" t="s">
        <v>321</v>
      </c>
      <c r="CW29" s="1320"/>
      <c r="CX29" s="1320"/>
      <c r="CY29" s="1320"/>
      <c r="CZ29" s="1320"/>
      <c r="DA29" s="1320"/>
      <c r="DB29" s="1320"/>
      <c r="DC29" s="1320"/>
      <c r="DD29" s="1320"/>
      <c r="DE29" s="1320"/>
      <c r="DF29" s="1321"/>
      <c r="DG29" s="12"/>
      <c r="DH29" s="958" t="s">
        <v>321</v>
      </c>
      <c r="DI29" s="1320"/>
      <c r="DJ29" s="1320"/>
      <c r="DK29" s="1320"/>
      <c r="DL29" s="1320"/>
      <c r="DM29" s="1320"/>
      <c r="DN29" s="1320"/>
      <c r="DO29" s="1320"/>
      <c r="DP29" s="1320"/>
      <c r="DQ29" s="1320"/>
      <c r="DR29" s="1321"/>
      <c r="DS29" s="12"/>
    </row>
    <row r="30" spans="1:123" ht="49.5" customHeight="1" x14ac:dyDescent="0.25">
      <c r="A30" s="729" t="s">
        <v>397</v>
      </c>
      <c r="B30" s="795"/>
      <c r="C30" s="795"/>
      <c r="D30" s="796"/>
      <c r="E30" s="732">
        <f t="shared" ref="E30:K33" si="30">Q30+AC30+AO30+BA30+BM30+BY30+CK30+CW30+DI30</f>
        <v>0</v>
      </c>
      <c r="F30" s="732">
        <f t="shared" si="30"/>
        <v>0</v>
      </c>
      <c r="G30" s="732">
        <f t="shared" si="30"/>
        <v>0</v>
      </c>
      <c r="H30" s="732">
        <f t="shared" si="30"/>
        <v>0</v>
      </c>
      <c r="I30" s="732">
        <f t="shared" si="30"/>
        <v>0</v>
      </c>
      <c r="J30" s="732">
        <f t="shared" si="30"/>
        <v>0</v>
      </c>
      <c r="K30" s="733">
        <f t="shared" si="30"/>
        <v>0</v>
      </c>
      <c r="L30" s="734">
        <f>X30+AJ30+AV30+BH30+BT30+CF30+CR30+DD30+DP30</f>
        <v>0</v>
      </c>
      <c r="M30" s="735">
        <f t="shared" ref="M30:N33" si="31">Y30+AK30+AW30+BI30+BU30+CG30+CS30+DE30+DQ30</f>
        <v>0</v>
      </c>
      <c r="N30" s="736">
        <f t="shared" si="31"/>
        <v>0</v>
      </c>
      <c r="O30" s="55"/>
      <c r="P30" s="807"/>
      <c r="Q30" s="804">
        <f>V30+W30</f>
        <v>0</v>
      </c>
      <c r="R30" s="726"/>
      <c r="S30" s="726"/>
      <c r="T30" s="726"/>
      <c r="U30" s="726"/>
      <c r="V30" s="804">
        <f>R30+S30+T30+U30</f>
        <v>0</v>
      </c>
      <c r="W30" s="726"/>
      <c r="X30" s="808"/>
      <c r="Y30" s="809"/>
      <c r="Z30" s="714"/>
      <c r="AA30" s="55"/>
      <c r="AB30" s="282"/>
      <c r="AC30" s="70">
        <f>AH30+AI30</f>
        <v>0</v>
      </c>
      <c r="AD30" s="85"/>
      <c r="AE30" s="85"/>
      <c r="AF30" s="85"/>
      <c r="AG30" s="85"/>
      <c r="AH30" s="70">
        <f>AD30+AE30+AF30+AG30</f>
        <v>0</v>
      </c>
      <c r="AI30" s="85"/>
      <c r="AJ30" s="428"/>
      <c r="AK30" s="465"/>
      <c r="AL30" s="183"/>
      <c r="AM30" s="55"/>
      <c r="AN30" s="282"/>
      <c r="AO30" s="70">
        <f>AT30+AU30</f>
        <v>0</v>
      </c>
      <c r="AP30" s="85"/>
      <c r="AQ30" s="85"/>
      <c r="AR30" s="85"/>
      <c r="AS30" s="85"/>
      <c r="AT30" s="70">
        <f>AP30+AQ30+AR30+AS30</f>
        <v>0</v>
      </c>
      <c r="AU30" s="85"/>
      <c r="AV30" s="428"/>
      <c r="AW30" s="465"/>
      <c r="AX30" s="183"/>
      <c r="AY30" s="55"/>
      <c r="AZ30" s="282"/>
      <c r="BA30" s="70">
        <f>BF30+BG30</f>
        <v>0</v>
      </c>
      <c r="BB30" s="85"/>
      <c r="BC30" s="85"/>
      <c r="BD30" s="85"/>
      <c r="BE30" s="85"/>
      <c r="BF30" s="70">
        <f>BB30+BC30+BD30+BE30</f>
        <v>0</v>
      </c>
      <c r="BG30" s="85"/>
      <c r="BH30" s="428"/>
      <c r="BI30" s="465"/>
      <c r="BJ30" s="183"/>
      <c r="BK30" s="55"/>
      <c r="BL30" s="282"/>
      <c r="BM30" s="70">
        <f>BR30+BS30</f>
        <v>0</v>
      </c>
      <c r="BN30" s="85"/>
      <c r="BO30" s="85"/>
      <c r="BP30" s="85"/>
      <c r="BQ30" s="85"/>
      <c r="BR30" s="70">
        <f>BN30+BO30+BP30+BQ30</f>
        <v>0</v>
      </c>
      <c r="BS30" s="85"/>
      <c r="BT30" s="428"/>
      <c r="BU30" s="465"/>
      <c r="BV30" s="183"/>
      <c r="BW30" s="55"/>
      <c r="BX30" s="282"/>
      <c r="BY30" s="70">
        <f>CD30+CE30</f>
        <v>0</v>
      </c>
      <c r="BZ30" s="85"/>
      <c r="CA30" s="85"/>
      <c r="CB30" s="85"/>
      <c r="CC30" s="85"/>
      <c r="CD30" s="70">
        <f>BZ30+CA30+CB30+CC30</f>
        <v>0</v>
      </c>
      <c r="CE30" s="85"/>
      <c r="CF30" s="428"/>
      <c r="CG30" s="465"/>
      <c r="CH30" s="183"/>
      <c r="CI30" s="55"/>
      <c r="CJ30" s="282"/>
      <c r="CK30" s="70">
        <f>CP30+CQ30</f>
        <v>0</v>
      </c>
      <c r="CL30" s="85"/>
      <c r="CM30" s="85"/>
      <c r="CN30" s="85"/>
      <c r="CO30" s="85"/>
      <c r="CP30" s="70">
        <f>CL30+CM30+CN30+CO30</f>
        <v>0</v>
      </c>
      <c r="CQ30" s="85"/>
      <c r="CR30" s="428"/>
      <c r="CS30" s="465"/>
      <c r="CT30" s="183"/>
      <c r="CU30" s="55"/>
      <c r="CV30" s="282"/>
      <c r="CW30" s="70">
        <f>DB30+DC30</f>
        <v>0</v>
      </c>
      <c r="CX30" s="85"/>
      <c r="CY30" s="85"/>
      <c r="CZ30" s="85"/>
      <c r="DA30" s="85"/>
      <c r="DB30" s="70">
        <f>CX30+CY30+CZ30+DA30</f>
        <v>0</v>
      </c>
      <c r="DC30" s="85"/>
      <c r="DD30" s="428"/>
      <c r="DE30" s="465"/>
      <c r="DF30" s="183"/>
      <c r="DG30" s="55"/>
      <c r="DH30" s="282"/>
      <c r="DI30" s="70">
        <f>DN30+DO30</f>
        <v>0</v>
      </c>
      <c r="DJ30" s="85"/>
      <c r="DK30" s="85"/>
      <c r="DL30" s="85"/>
      <c r="DM30" s="85"/>
      <c r="DN30" s="70">
        <f>DJ30+DK30+DL30+DM30</f>
        <v>0</v>
      </c>
      <c r="DO30" s="85"/>
      <c r="DP30" s="428"/>
      <c r="DQ30" s="465"/>
      <c r="DR30" s="183"/>
      <c r="DS30" s="55"/>
    </row>
    <row r="31" spans="1:123" ht="45.75" customHeight="1" x14ac:dyDescent="0.25">
      <c r="A31" s="693" t="s">
        <v>398</v>
      </c>
      <c r="B31" s="791"/>
      <c r="C31" s="791"/>
      <c r="D31" s="792"/>
      <c r="E31" s="697">
        <f t="shared" si="30"/>
        <v>0</v>
      </c>
      <c r="F31" s="697">
        <f t="shared" si="30"/>
        <v>0</v>
      </c>
      <c r="G31" s="697">
        <f t="shared" si="30"/>
        <v>0</v>
      </c>
      <c r="H31" s="697">
        <f t="shared" si="30"/>
        <v>0</v>
      </c>
      <c r="I31" s="697">
        <f t="shared" si="30"/>
        <v>0</v>
      </c>
      <c r="J31" s="697">
        <f t="shared" si="30"/>
        <v>0</v>
      </c>
      <c r="K31" s="698">
        <f t="shared" si="30"/>
        <v>0</v>
      </c>
      <c r="L31" s="699">
        <f>X31+AJ31+AV31+BH31+BT31+CF31+CR31+DD31+DP31</f>
        <v>0</v>
      </c>
      <c r="M31" s="700">
        <f t="shared" si="31"/>
        <v>0</v>
      </c>
      <c r="N31" s="701">
        <f t="shared" si="31"/>
        <v>0</v>
      </c>
      <c r="O31" s="55"/>
      <c r="P31" s="807"/>
      <c r="Q31" s="804">
        <f>V31+W31</f>
        <v>0</v>
      </c>
      <c r="R31" s="713"/>
      <c r="S31" s="713"/>
      <c r="T31" s="713"/>
      <c r="U31" s="713"/>
      <c r="V31" s="804">
        <f>R31+S31+T31+U31</f>
        <v>0</v>
      </c>
      <c r="W31" s="713"/>
      <c r="X31" s="808"/>
      <c r="Y31" s="809"/>
      <c r="Z31" s="714"/>
      <c r="AA31" s="55"/>
      <c r="AB31" s="282"/>
      <c r="AC31" s="70">
        <f>AH31+AI31</f>
        <v>0</v>
      </c>
      <c r="AD31" s="371"/>
      <c r="AE31" s="371"/>
      <c r="AF31" s="371"/>
      <c r="AG31" s="371"/>
      <c r="AH31" s="70">
        <f>AD31+AE31+AF31+AG31</f>
        <v>0</v>
      </c>
      <c r="AI31" s="371"/>
      <c r="AJ31" s="428"/>
      <c r="AK31" s="465"/>
      <c r="AL31" s="183"/>
      <c r="AM31" s="55"/>
      <c r="AN31" s="282"/>
      <c r="AO31" s="70">
        <f>AT31+AU31</f>
        <v>0</v>
      </c>
      <c r="AP31" s="371"/>
      <c r="AQ31" s="371"/>
      <c r="AR31" s="371"/>
      <c r="AS31" s="371"/>
      <c r="AT31" s="70">
        <f>AP31+AQ31+AR31+AS31</f>
        <v>0</v>
      </c>
      <c r="AU31" s="371"/>
      <c r="AV31" s="428"/>
      <c r="AW31" s="465"/>
      <c r="AX31" s="183"/>
      <c r="AY31" s="55"/>
      <c r="AZ31" s="282"/>
      <c r="BA31" s="70">
        <f>BF31+BG31</f>
        <v>0</v>
      </c>
      <c r="BB31" s="371"/>
      <c r="BC31" s="371"/>
      <c r="BD31" s="371"/>
      <c r="BE31" s="371"/>
      <c r="BF31" s="70">
        <f>BB31+BC31+BD31+BE31</f>
        <v>0</v>
      </c>
      <c r="BG31" s="371"/>
      <c r="BH31" s="428"/>
      <c r="BI31" s="465"/>
      <c r="BJ31" s="183"/>
      <c r="BK31" s="55"/>
      <c r="BL31" s="282"/>
      <c r="BM31" s="70">
        <f>BR31+BS31</f>
        <v>0</v>
      </c>
      <c r="BN31" s="371"/>
      <c r="BO31" s="371"/>
      <c r="BP31" s="371"/>
      <c r="BQ31" s="371"/>
      <c r="BR31" s="70">
        <f>BN31+BO31+BP31+BQ31</f>
        <v>0</v>
      </c>
      <c r="BS31" s="371"/>
      <c r="BT31" s="428"/>
      <c r="BU31" s="465"/>
      <c r="BV31" s="183"/>
      <c r="BW31" s="55"/>
      <c r="BX31" s="282"/>
      <c r="BY31" s="70">
        <f>CD31+CE31</f>
        <v>0</v>
      </c>
      <c r="BZ31" s="371"/>
      <c r="CA31" s="371"/>
      <c r="CB31" s="371"/>
      <c r="CC31" s="371"/>
      <c r="CD31" s="70">
        <f>BZ31+CA31+CB31+CC31</f>
        <v>0</v>
      </c>
      <c r="CE31" s="371"/>
      <c r="CF31" s="428"/>
      <c r="CG31" s="465"/>
      <c r="CH31" s="183"/>
      <c r="CI31" s="55"/>
      <c r="CJ31" s="282"/>
      <c r="CK31" s="70">
        <f>CP31+CQ31</f>
        <v>0</v>
      </c>
      <c r="CL31" s="371"/>
      <c r="CM31" s="371"/>
      <c r="CN31" s="371"/>
      <c r="CO31" s="371"/>
      <c r="CP31" s="70">
        <f>CL31+CM31+CN31+CO31</f>
        <v>0</v>
      </c>
      <c r="CQ31" s="371"/>
      <c r="CR31" s="428"/>
      <c r="CS31" s="465"/>
      <c r="CT31" s="183"/>
      <c r="CU31" s="55"/>
      <c r="CV31" s="282"/>
      <c r="CW31" s="70">
        <f>DB31+DC31</f>
        <v>0</v>
      </c>
      <c r="CX31" s="371"/>
      <c r="CY31" s="371"/>
      <c r="CZ31" s="371"/>
      <c r="DA31" s="371"/>
      <c r="DB31" s="70">
        <f>CX31+CY31+CZ31+DA31</f>
        <v>0</v>
      </c>
      <c r="DC31" s="371"/>
      <c r="DD31" s="428"/>
      <c r="DE31" s="465"/>
      <c r="DF31" s="183"/>
      <c r="DG31" s="55"/>
      <c r="DH31" s="282"/>
      <c r="DI31" s="70">
        <f>DN31+DO31</f>
        <v>0</v>
      </c>
      <c r="DJ31" s="371"/>
      <c r="DK31" s="371"/>
      <c r="DL31" s="371"/>
      <c r="DM31" s="371"/>
      <c r="DN31" s="70">
        <f>DJ31+DK31+DL31+DM31</f>
        <v>0</v>
      </c>
      <c r="DO31" s="371"/>
      <c r="DP31" s="428"/>
      <c r="DQ31" s="465"/>
      <c r="DR31" s="183"/>
      <c r="DS31" s="55"/>
    </row>
    <row r="32" spans="1:123" ht="45" customHeight="1" x14ac:dyDescent="0.25">
      <c r="A32" s="693" t="s">
        <v>399</v>
      </c>
      <c r="B32" s="791"/>
      <c r="C32" s="791"/>
      <c r="D32" s="792"/>
      <c r="E32" s="697">
        <f t="shared" si="30"/>
        <v>0</v>
      </c>
      <c r="F32" s="697">
        <f t="shared" si="30"/>
        <v>0</v>
      </c>
      <c r="G32" s="697">
        <f t="shared" si="30"/>
        <v>0</v>
      </c>
      <c r="H32" s="697">
        <f t="shared" si="30"/>
        <v>0</v>
      </c>
      <c r="I32" s="697">
        <f t="shared" si="30"/>
        <v>0</v>
      </c>
      <c r="J32" s="697">
        <f t="shared" si="30"/>
        <v>0</v>
      </c>
      <c r="K32" s="698">
        <f t="shared" si="30"/>
        <v>0</v>
      </c>
      <c r="L32" s="699">
        <f>X32+AJ32+AV32+BH32+BT32+CF32+CR32+DD32+DP32</f>
        <v>0</v>
      </c>
      <c r="M32" s="700">
        <f t="shared" si="31"/>
        <v>0</v>
      </c>
      <c r="N32" s="701">
        <f t="shared" si="31"/>
        <v>0</v>
      </c>
      <c r="O32" s="55"/>
      <c r="P32" s="807"/>
      <c r="Q32" s="804">
        <f>V32+W32</f>
        <v>0</v>
      </c>
      <c r="R32" s="713"/>
      <c r="S32" s="713"/>
      <c r="T32" s="713"/>
      <c r="U32" s="713"/>
      <c r="V32" s="804">
        <f>R32+S32+T32+U32</f>
        <v>0</v>
      </c>
      <c r="W32" s="713"/>
      <c r="X32" s="808"/>
      <c r="Y32" s="809"/>
      <c r="Z32" s="714"/>
      <c r="AA32" s="55"/>
      <c r="AB32" s="282"/>
      <c r="AC32" s="70">
        <f>AH32+AI32</f>
        <v>0</v>
      </c>
      <c r="AD32" s="371"/>
      <c r="AE32" s="371"/>
      <c r="AF32" s="371"/>
      <c r="AG32" s="371"/>
      <c r="AH32" s="70">
        <f>AD32+AE32+AF32+AG32</f>
        <v>0</v>
      </c>
      <c r="AI32" s="371"/>
      <c r="AJ32" s="428"/>
      <c r="AK32" s="465"/>
      <c r="AL32" s="183"/>
      <c r="AM32" s="55"/>
      <c r="AN32" s="282"/>
      <c r="AO32" s="70">
        <f>AT32+AU32</f>
        <v>0</v>
      </c>
      <c r="AP32" s="371"/>
      <c r="AQ32" s="371"/>
      <c r="AR32" s="371"/>
      <c r="AS32" s="371"/>
      <c r="AT32" s="70">
        <f>AP32+AQ32+AR32+AS32</f>
        <v>0</v>
      </c>
      <c r="AU32" s="371"/>
      <c r="AV32" s="428"/>
      <c r="AW32" s="465"/>
      <c r="AX32" s="183"/>
      <c r="AY32" s="55"/>
      <c r="AZ32" s="282"/>
      <c r="BA32" s="70">
        <f>BF32+BG32</f>
        <v>0</v>
      </c>
      <c r="BB32" s="371"/>
      <c r="BC32" s="371"/>
      <c r="BD32" s="371"/>
      <c r="BE32" s="371"/>
      <c r="BF32" s="70">
        <f>BB32+BC32+BD32+BE32</f>
        <v>0</v>
      </c>
      <c r="BG32" s="371"/>
      <c r="BH32" s="428"/>
      <c r="BI32" s="465"/>
      <c r="BJ32" s="183"/>
      <c r="BK32" s="55"/>
      <c r="BL32" s="282"/>
      <c r="BM32" s="70">
        <f>BR32+BS32</f>
        <v>0</v>
      </c>
      <c r="BN32" s="371"/>
      <c r="BO32" s="371"/>
      <c r="BP32" s="371"/>
      <c r="BQ32" s="371"/>
      <c r="BR32" s="70">
        <f>BN32+BO32+BP32+BQ32</f>
        <v>0</v>
      </c>
      <c r="BS32" s="371"/>
      <c r="BT32" s="428"/>
      <c r="BU32" s="465"/>
      <c r="BV32" s="183"/>
      <c r="BW32" s="55"/>
      <c r="BX32" s="282"/>
      <c r="BY32" s="70">
        <f>CD32+CE32</f>
        <v>0</v>
      </c>
      <c r="BZ32" s="371"/>
      <c r="CA32" s="371"/>
      <c r="CB32" s="371"/>
      <c r="CC32" s="371"/>
      <c r="CD32" s="70">
        <f>BZ32+CA32+CB32+CC32</f>
        <v>0</v>
      </c>
      <c r="CE32" s="371"/>
      <c r="CF32" s="428"/>
      <c r="CG32" s="465"/>
      <c r="CH32" s="183"/>
      <c r="CI32" s="55"/>
      <c r="CJ32" s="282"/>
      <c r="CK32" s="70">
        <f>CP32+CQ32</f>
        <v>0</v>
      </c>
      <c r="CL32" s="371"/>
      <c r="CM32" s="371"/>
      <c r="CN32" s="371"/>
      <c r="CO32" s="371"/>
      <c r="CP32" s="70">
        <f>CL32+CM32+CN32+CO32</f>
        <v>0</v>
      </c>
      <c r="CQ32" s="371"/>
      <c r="CR32" s="428"/>
      <c r="CS32" s="465"/>
      <c r="CT32" s="183"/>
      <c r="CU32" s="55"/>
      <c r="CV32" s="282"/>
      <c r="CW32" s="70">
        <f>DB32+DC32</f>
        <v>0</v>
      </c>
      <c r="CX32" s="371"/>
      <c r="CY32" s="371"/>
      <c r="CZ32" s="371"/>
      <c r="DA32" s="371"/>
      <c r="DB32" s="70">
        <f>CX32+CY32+CZ32+DA32</f>
        <v>0</v>
      </c>
      <c r="DC32" s="371"/>
      <c r="DD32" s="428"/>
      <c r="DE32" s="465"/>
      <c r="DF32" s="183"/>
      <c r="DG32" s="55"/>
      <c r="DH32" s="282"/>
      <c r="DI32" s="70">
        <f>DN32+DO32</f>
        <v>0</v>
      </c>
      <c r="DJ32" s="371"/>
      <c r="DK32" s="371"/>
      <c r="DL32" s="371"/>
      <c r="DM32" s="371"/>
      <c r="DN32" s="70">
        <f>DJ32+DK32+DL32+DM32</f>
        <v>0</v>
      </c>
      <c r="DO32" s="371"/>
      <c r="DP32" s="428"/>
      <c r="DQ32" s="465"/>
      <c r="DR32" s="183"/>
      <c r="DS32" s="55"/>
    </row>
    <row r="33" spans="1:124" ht="43.5" customHeight="1" thickBot="1" x14ac:dyDescent="0.3">
      <c r="A33" s="739" t="s">
        <v>400</v>
      </c>
      <c r="B33" s="793"/>
      <c r="C33" s="793"/>
      <c r="D33" s="794"/>
      <c r="E33" s="697">
        <f t="shared" si="30"/>
        <v>0</v>
      </c>
      <c r="F33" s="697">
        <f t="shared" si="30"/>
        <v>0</v>
      </c>
      <c r="G33" s="697">
        <f t="shared" si="30"/>
        <v>0</v>
      </c>
      <c r="H33" s="697">
        <f t="shared" si="30"/>
        <v>0</v>
      </c>
      <c r="I33" s="697">
        <f t="shared" si="30"/>
        <v>0</v>
      </c>
      <c r="J33" s="697">
        <f t="shared" si="30"/>
        <v>0</v>
      </c>
      <c r="K33" s="698">
        <f t="shared" si="30"/>
        <v>0</v>
      </c>
      <c r="L33" s="797">
        <f>X33+AJ33+AV33+BH33+BT33+CF33+CR33+DD33+DP33</f>
        <v>0</v>
      </c>
      <c r="M33" s="798">
        <f t="shared" si="31"/>
        <v>0</v>
      </c>
      <c r="N33" s="799">
        <f t="shared" si="31"/>
        <v>0</v>
      </c>
      <c r="O33" s="55"/>
      <c r="P33" s="810"/>
      <c r="Q33" s="804">
        <f>V33+W33</f>
        <v>0</v>
      </c>
      <c r="R33" s="811"/>
      <c r="S33" s="811"/>
      <c r="T33" s="811"/>
      <c r="U33" s="811"/>
      <c r="V33" s="804">
        <f>R33+S33+T33+U33</f>
        <v>0</v>
      </c>
      <c r="W33" s="811"/>
      <c r="X33" s="812"/>
      <c r="Y33" s="813"/>
      <c r="Z33" s="814"/>
      <c r="AA33" s="55"/>
      <c r="AB33" s="473"/>
      <c r="AC33" s="70">
        <f>AH33+AI33</f>
        <v>0</v>
      </c>
      <c r="AD33" s="372"/>
      <c r="AE33" s="372"/>
      <c r="AF33" s="372"/>
      <c r="AG33" s="372"/>
      <c r="AH33" s="70">
        <f>AD33+AE33+AF33+AG33</f>
        <v>0</v>
      </c>
      <c r="AI33" s="372"/>
      <c r="AJ33" s="467"/>
      <c r="AK33" s="468"/>
      <c r="AL33" s="373"/>
      <c r="AM33" s="55"/>
      <c r="AN33" s="473"/>
      <c r="AO33" s="70">
        <f>AT33+AU33</f>
        <v>0</v>
      </c>
      <c r="AP33" s="372"/>
      <c r="AQ33" s="372"/>
      <c r="AR33" s="372"/>
      <c r="AS33" s="372"/>
      <c r="AT33" s="70">
        <f>AP33+AQ33+AR33+AS33</f>
        <v>0</v>
      </c>
      <c r="AU33" s="372"/>
      <c r="AV33" s="467"/>
      <c r="AW33" s="468"/>
      <c r="AX33" s="373"/>
      <c r="AY33" s="55"/>
      <c r="AZ33" s="473"/>
      <c r="BA33" s="70">
        <f>BF33+BG33</f>
        <v>0</v>
      </c>
      <c r="BB33" s="372"/>
      <c r="BC33" s="372"/>
      <c r="BD33" s="372"/>
      <c r="BE33" s="372"/>
      <c r="BF33" s="70">
        <f>BB33+BC33+BD33+BE33</f>
        <v>0</v>
      </c>
      <c r="BG33" s="372"/>
      <c r="BH33" s="467"/>
      <c r="BI33" s="468"/>
      <c r="BJ33" s="373"/>
      <c r="BK33" s="55"/>
      <c r="BL33" s="473"/>
      <c r="BM33" s="70">
        <f>BR33+BS33</f>
        <v>0</v>
      </c>
      <c r="BN33" s="372"/>
      <c r="BO33" s="372"/>
      <c r="BP33" s="372"/>
      <c r="BQ33" s="372"/>
      <c r="BR33" s="70">
        <f>BN33+BO33+BP33+BQ33</f>
        <v>0</v>
      </c>
      <c r="BS33" s="372"/>
      <c r="BT33" s="467"/>
      <c r="BU33" s="468"/>
      <c r="BV33" s="373"/>
      <c r="BW33" s="55"/>
      <c r="BX33" s="473"/>
      <c r="BY33" s="70">
        <f>CD33+CE33</f>
        <v>0</v>
      </c>
      <c r="BZ33" s="372"/>
      <c r="CA33" s="372"/>
      <c r="CB33" s="372"/>
      <c r="CC33" s="372"/>
      <c r="CD33" s="70">
        <f>BZ33+CA33+CB33+CC33</f>
        <v>0</v>
      </c>
      <c r="CE33" s="372"/>
      <c r="CF33" s="467"/>
      <c r="CG33" s="468"/>
      <c r="CH33" s="373"/>
      <c r="CI33" s="55"/>
      <c r="CJ33" s="473"/>
      <c r="CK33" s="70">
        <f>CP33+CQ33</f>
        <v>0</v>
      </c>
      <c r="CL33" s="372"/>
      <c r="CM33" s="372"/>
      <c r="CN33" s="372"/>
      <c r="CO33" s="372"/>
      <c r="CP33" s="70">
        <f>CL33+CM33+CN33+CO33</f>
        <v>0</v>
      </c>
      <c r="CQ33" s="372"/>
      <c r="CR33" s="467"/>
      <c r="CS33" s="468"/>
      <c r="CT33" s="373"/>
      <c r="CU33" s="55"/>
      <c r="CV33" s="473"/>
      <c r="CW33" s="70">
        <f>DB33+DC33</f>
        <v>0</v>
      </c>
      <c r="CX33" s="372"/>
      <c r="CY33" s="372"/>
      <c r="CZ33" s="372"/>
      <c r="DA33" s="372"/>
      <c r="DB33" s="70">
        <f>CX33+CY33+CZ33+DA33</f>
        <v>0</v>
      </c>
      <c r="DC33" s="372"/>
      <c r="DD33" s="467"/>
      <c r="DE33" s="468"/>
      <c r="DF33" s="373"/>
      <c r="DG33" s="55"/>
      <c r="DH33" s="473"/>
      <c r="DI33" s="70">
        <f>DN33+DO33</f>
        <v>0</v>
      </c>
      <c r="DJ33" s="372"/>
      <c r="DK33" s="372"/>
      <c r="DL33" s="372"/>
      <c r="DM33" s="372"/>
      <c r="DN33" s="70">
        <f>DJ33+DK33+DL33+DM33</f>
        <v>0</v>
      </c>
      <c r="DO33" s="372"/>
      <c r="DP33" s="467"/>
      <c r="DQ33" s="468"/>
      <c r="DR33" s="373"/>
      <c r="DS33" s="55"/>
    </row>
    <row r="34" spans="1:124" ht="55.5" customHeight="1" thickBot="1" x14ac:dyDescent="0.3">
      <c r="A34" s="1275" t="s">
        <v>88</v>
      </c>
      <c r="B34" s="1596"/>
      <c r="C34" s="800"/>
      <c r="D34" s="801"/>
      <c r="E34" s="802">
        <f t="shared" ref="E34:K34" si="32">Q6+AC6+AO6+BA6+BM6+BY6+CK6+CW6+DI6</f>
        <v>0</v>
      </c>
      <c r="F34" s="680">
        <f t="shared" si="32"/>
        <v>0</v>
      </c>
      <c r="G34" s="680">
        <f t="shared" si="32"/>
        <v>0</v>
      </c>
      <c r="H34" s="680">
        <f t="shared" si="32"/>
        <v>0</v>
      </c>
      <c r="I34" s="680">
        <f t="shared" si="32"/>
        <v>0</v>
      </c>
      <c r="J34" s="680">
        <f t="shared" si="32"/>
        <v>0</v>
      </c>
      <c r="K34" s="680">
        <f t="shared" si="32"/>
        <v>0</v>
      </c>
      <c r="L34" s="1597"/>
      <c r="M34" s="1598"/>
      <c r="N34" s="1599"/>
      <c r="O34" s="13"/>
      <c r="P34" s="679"/>
      <c r="Q34" s="790">
        <f t="shared" ref="Q34:W34" si="33">Q10+Q12+Q14+Q15+Q16+Q18+Q22+Q24+Q25+Q27+Q28+Q30+Q31+Q32+Q33</f>
        <v>0</v>
      </c>
      <c r="R34" s="790">
        <f t="shared" si="33"/>
        <v>0</v>
      </c>
      <c r="S34" s="790">
        <f t="shared" si="33"/>
        <v>0</v>
      </c>
      <c r="T34" s="790">
        <f t="shared" si="33"/>
        <v>0</v>
      </c>
      <c r="U34" s="790">
        <f t="shared" si="33"/>
        <v>0</v>
      </c>
      <c r="V34" s="790">
        <f t="shared" si="33"/>
        <v>0</v>
      </c>
      <c r="W34" s="790">
        <f t="shared" si="33"/>
        <v>0</v>
      </c>
      <c r="X34" s="1608"/>
      <c r="Y34" s="1609"/>
      <c r="Z34" s="1610"/>
      <c r="AA34" s="13"/>
      <c r="AB34" s="125"/>
      <c r="AC34" s="72">
        <f t="shared" ref="AC34:AI34" si="34">AC10+AC12+AC14+AC15+AC16+AC18+AC22+AC24+AC25+AC27+AC28+AC30+AC31+AC32+AC33</f>
        <v>0</v>
      </c>
      <c r="AD34" s="72">
        <f t="shared" si="34"/>
        <v>0</v>
      </c>
      <c r="AE34" s="72">
        <f t="shared" si="34"/>
        <v>0</v>
      </c>
      <c r="AF34" s="72">
        <f t="shared" si="34"/>
        <v>0</v>
      </c>
      <c r="AG34" s="72">
        <f t="shared" si="34"/>
        <v>0</v>
      </c>
      <c r="AH34" s="72">
        <f t="shared" si="34"/>
        <v>0</v>
      </c>
      <c r="AI34" s="72">
        <f t="shared" si="34"/>
        <v>0</v>
      </c>
      <c r="AJ34" s="1563"/>
      <c r="AK34" s="1564"/>
      <c r="AL34" s="1565"/>
      <c r="AM34" s="13"/>
      <c r="AN34" s="125"/>
      <c r="AO34" s="72">
        <f t="shared" ref="AO34:AU34" si="35">AO10+AO12+AO14+AO15+AO16+AO18+AO22+AO24+AO25+AO27+AO28+AO30+AO31+AO32+AO33</f>
        <v>0</v>
      </c>
      <c r="AP34" s="72">
        <f t="shared" si="35"/>
        <v>0</v>
      </c>
      <c r="AQ34" s="72">
        <f t="shared" si="35"/>
        <v>0</v>
      </c>
      <c r="AR34" s="72">
        <f t="shared" si="35"/>
        <v>0</v>
      </c>
      <c r="AS34" s="72">
        <f t="shared" si="35"/>
        <v>0</v>
      </c>
      <c r="AT34" s="72">
        <f t="shared" si="35"/>
        <v>0</v>
      </c>
      <c r="AU34" s="72">
        <f t="shared" si="35"/>
        <v>0</v>
      </c>
      <c r="AV34" s="1563"/>
      <c r="AW34" s="1564"/>
      <c r="AX34" s="1565"/>
      <c r="AY34" s="13"/>
      <c r="AZ34" s="125"/>
      <c r="BA34" s="72">
        <f t="shared" ref="BA34:BG34" si="36">BA10+BA12+BA14+BA15+BA16+BA18+BA22+BA24+BA25+BA27+BA28+BA30+BA31+BA32+BA33</f>
        <v>0</v>
      </c>
      <c r="BB34" s="72">
        <f t="shared" si="36"/>
        <v>0</v>
      </c>
      <c r="BC34" s="72">
        <f t="shared" si="36"/>
        <v>0</v>
      </c>
      <c r="BD34" s="72">
        <f t="shared" si="36"/>
        <v>0</v>
      </c>
      <c r="BE34" s="72">
        <f t="shared" si="36"/>
        <v>0</v>
      </c>
      <c r="BF34" s="72">
        <f t="shared" si="36"/>
        <v>0</v>
      </c>
      <c r="BG34" s="72">
        <f t="shared" si="36"/>
        <v>0</v>
      </c>
      <c r="BH34" s="1563"/>
      <c r="BI34" s="1564"/>
      <c r="BJ34" s="1565"/>
      <c r="BK34" s="13"/>
      <c r="BL34" s="125"/>
      <c r="BM34" s="72">
        <f t="shared" ref="BM34:BS34" si="37">BM10+BM12+BM14+BM15+BM16+BM18+BM22+BM24+BM25+BM27+BM28+BM30+BM31+BM32+BM33</f>
        <v>0</v>
      </c>
      <c r="BN34" s="72">
        <f t="shared" si="37"/>
        <v>0</v>
      </c>
      <c r="BO34" s="72">
        <f t="shared" si="37"/>
        <v>0</v>
      </c>
      <c r="BP34" s="72">
        <f t="shared" si="37"/>
        <v>0</v>
      </c>
      <c r="BQ34" s="72">
        <f t="shared" si="37"/>
        <v>0</v>
      </c>
      <c r="BR34" s="72">
        <f t="shared" si="37"/>
        <v>0</v>
      </c>
      <c r="BS34" s="72">
        <f t="shared" si="37"/>
        <v>0</v>
      </c>
      <c r="BT34" s="1563"/>
      <c r="BU34" s="1564"/>
      <c r="BV34" s="1565"/>
      <c r="BW34" s="13"/>
      <c r="BX34" s="125"/>
      <c r="BY34" s="72">
        <f t="shared" ref="BY34:CE34" si="38">BY10+BY12+BY14+BY15+BY16+BY18+BY22+BY24+BY25+BY27+BY28+BY30+BY31+BY32+BY33</f>
        <v>0</v>
      </c>
      <c r="BZ34" s="72">
        <f t="shared" si="38"/>
        <v>0</v>
      </c>
      <c r="CA34" s="72">
        <f t="shared" si="38"/>
        <v>0</v>
      </c>
      <c r="CB34" s="72">
        <f t="shared" si="38"/>
        <v>0</v>
      </c>
      <c r="CC34" s="72">
        <f t="shared" si="38"/>
        <v>0</v>
      </c>
      <c r="CD34" s="72">
        <f t="shared" si="38"/>
        <v>0</v>
      </c>
      <c r="CE34" s="72">
        <f t="shared" si="38"/>
        <v>0</v>
      </c>
      <c r="CF34" s="1563"/>
      <c r="CG34" s="1564"/>
      <c r="CH34" s="1565"/>
      <c r="CI34" s="13"/>
      <c r="CJ34" s="125"/>
      <c r="CK34" s="72">
        <f t="shared" ref="CK34:CQ34" si="39">CK10+CK12+CK14+CK15+CK16+CK18+CK22+CK24+CK25+CK27+CK28+CK30+CK31+CK32+CK33</f>
        <v>0</v>
      </c>
      <c r="CL34" s="72">
        <f t="shared" si="39"/>
        <v>0</v>
      </c>
      <c r="CM34" s="72">
        <f t="shared" si="39"/>
        <v>0</v>
      </c>
      <c r="CN34" s="72">
        <f t="shared" si="39"/>
        <v>0</v>
      </c>
      <c r="CO34" s="72">
        <f t="shared" si="39"/>
        <v>0</v>
      </c>
      <c r="CP34" s="72">
        <f t="shared" si="39"/>
        <v>0</v>
      </c>
      <c r="CQ34" s="72">
        <f t="shared" si="39"/>
        <v>0</v>
      </c>
      <c r="CR34" s="1563"/>
      <c r="CS34" s="1564"/>
      <c r="CT34" s="1565"/>
      <c r="CU34" s="13"/>
      <c r="CV34" s="125"/>
      <c r="CW34" s="72">
        <f t="shared" ref="CW34:DC34" si="40">CW10+CW12+CW14+CW15+CW16+CW18+CW22+CW24+CW25+CW27+CW28+CW30+CW31+CW32+CW33</f>
        <v>0</v>
      </c>
      <c r="CX34" s="72">
        <f t="shared" si="40"/>
        <v>0</v>
      </c>
      <c r="CY34" s="72">
        <f t="shared" si="40"/>
        <v>0</v>
      </c>
      <c r="CZ34" s="72">
        <f t="shared" si="40"/>
        <v>0</v>
      </c>
      <c r="DA34" s="72">
        <f t="shared" si="40"/>
        <v>0</v>
      </c>
      <c r="DB34" s="72">
        <f t="shared" si="40"/>
        <v>0</v>
      </c>
      <c r="DC34" s="72">
        <f t="shared" si="40"/>
        <v>0</v>
      </c>
      <c r="DD34" s="1563"/>
      <c r="DE34" s="1564"/>
      <c r="DF34" s="1565"/>
      <c r="DG34" s="13"/>
      <c r="DH34" s="125"/>
      <c r="DI34" s="72">
        <f t="shared" ref="DI34:DO34" si="41">DI10+DI12+DI14+DI15+DI16+DI18+DI22+DI24+DI25+DI27+DI28+DI30+DI31+DI32+DI33</f>
        <v>0</v>
      </c>
      <c r="DJ34" s="72">
        <f t="shared" si="41"/>
        <v>0</v>
      </c>
      <c r="DK34" s="72">
        <f t="shared" si="41"/>
        <v>0</v>
      </c>
      <c r="DL34" s="72">
        <f t="shared" si="41"/>
        <v>0</v>
      </c>
      <c r="DM34" s="72">
        <f t="shared" si="41"/>
        <v>0</v>
      </c>
      <c r="DN34" s="72">
        <f t="shared" si="41"/>
        <v>0</v>
      </c>
      <c r="DO34" s="72">
        <f t="shared" si="41"/>
        <v>0</v>
      </c>
      <c r="DP34" s="1563"/>
      <c r="DQ34" s="1564"/>
      <c r="DR34" s="1565"/>
      <c r="DS34" s="13"/>
      <c r="DT34" s="13"/>
    </row>
  </sheetData>
  <sheetProtection algorithmName="SHA-512" hashValue="Z7IzjtTUlcj6DRS37UJSDgnjKOAcrzsxJ/WZYZFpPbTFS5tbk3aFs73iPCR/rbDuYQnkf+QRvG3zsjrfwXKvPg==" saltValue="Obix35fYtYKG4LCXZaet4g==" spinCount="100000" sheet="1" objects="1" scenarios="1"/>
  <mergeCells count="833">
    <mergeCell ref="CR12:CR13"/>
    <mergeCell ref="CX12:CX13"/>
    <mergeCell ref="CG16:CG17"/>
    <mergeCell ref="CA18:CA20"/>
    <mergeCell ref="CV16:CV17"/>
    <mergeCell ref="DQ12:DQ13"/>
    <mergeCell ref="DR12:DR13"/>
    <mergeCell ref="DH22:DH23"/>
    <mergeCell ref="DI22:DI23"/>
    <mergeCell ref="DN22:DN23"/>
    <mergeCell ref="DJ22:DJ23"/>
    <mergeCell ref="DL22:DL23"/>
    <mergeCell ref="DM22:DM23"/>
    <mergeCell ref="DK12:DK13"/>
    <mergeCell ref="DK16:DK17"/>
    <mergeCell ref="DK18:DK20"/>
    <mergeCell ref="DL18:DL20"/>
    <mergeCell ref="DM12:DM13"/>
    <mergeCell ref="DO18:DO20"/>
    <mergeCell ref="DN12:DN13"/>
    <mergeCell ref="DL12:DL13"/>
    <mergeCell ref="DO12:DO13"/>
    <mergeCell ref="DJ12:DJ13"/>
    <mergeCell ref="DI16:DI17"/>
    <mergeCell ref="CH25:CH26"/>
    <mergeCell ref="CF18:CF20"/>
    <mergeCell ref="CG18:CG20"/>
    <mergeCell ref="CF16:CF17"/>
    <mergeCell ref="CK22:CK23"/>
    <mergeCell ref="CL16:CL17"/>
    <mergeCell ref="CA16:CA17"/>
    <mergeCell ref="BZ16:BZ17"/>
    <mergeCell ref="DP12:DP13"/>
    <mergeCell ref="BZ18:BZ20"/>
    <mergeCell ref="CX16:CX17"/>
    <mergeCell ref="CZ16:CZ17"/>
    <mergeCell ref="CP16:CP17"/>
    <mergeCell ref="CT18:CT20"/>
    <mergeCell ref="CO18:CO20"/>
    <mergeCell ref="CR16:CR17"/>
    <mergeCell ref="CO16:CO17"/>
    <mergeCell ref="DH12:DH13"/>
    <mergeCell ref="DI12:DI13"/>
    <mergeCell ref="DF12:DF13"/>
    <mergeCell ref="CB18:CB20"/>
    <mergeCell ref="CE16:CE17"/>
    <mergeCell ref="CL12:CL13"/>
    <mergeCell ref="CC12:CC13"/>
    <mergeCell ref="CK18:CK20"/>
    <mergeCell ref="CH16:CH17"/>
    <mergeCell ref="CH18:CH20"/>
    <mergeCell ref="CJ18:CJ20"/>
    <mergeCell ref="CL22:CL23"/>
    <mergeCell ref="CJ22:CJ23"/>
    <mergeCell ref="CH22:CH23"/>
    <mergeCell ref="BX21:CH21"/>
    <mergeCell ref="CD18:CD20"/>
    <mergeCell ref="CC18:CC20"/>
    <mergeCell ref="BZ22:BZ23"/>
    <mergeCell ref="BX22:BX23"/>
    <mergeCell ref="CB16:CB17"/>
    <mergeCell ref="BE22:BE23"/>
    <mergeCell ref="BC22:BC23"/>
    <mergeCell ref="BX16:BX17"/>
    <mergeCell ref="CE18:CE20"/>
    <mergeCell ref="CC16:CC17"/>
    <mergeCell ref="CD16:CD17"/>
    <mergeCell ref="BQ18:BQ20"/>
    <mergeCell ref="BR16:BR17"/>
    <mergeCell ref="BE18:BE20"/>
    <mergeCell ref="BH22:BH23"/>
    <mergeCell ref="AZ21:BJ21"/>
    <mergeCell ref="BN18:BN20"/>
    <mergeCell ref="BL21:BV21"/>
    <mergeCell ref="BP18:BP20"/>
    <mergeCell ref="BS18:BS20"/>
    <mergeCell ref="BT18:BT20"/>
    <mergeCell ref="BU18:BU20"/>
    <mergeCell ref="BL18:BL20"/>
    <mergeCell ref="BV16:BV17"/>
    <mergeCell ref="BV18:BV20"/>
    <mergeCell ref="BO18:BO20"/>
    <mergeCell ref="BB16:BB17"/>
    <mergeCell ref="BF16:BF17"/>
    <mergeCell ref="BE16:BE17"/>
    <mergeCell ref="AP22:AP23"/>
    <mergeCell ref="BA22:BA23"/>
    <mergeCell ref="AZ18:AZ20"/>
    <mergeCell ref="BD18:BD20"/>
    <mergeCell ref="AZ22:AZ23"/>
    <mergeCell ref="AW12:AW13"/>
    <mergeCell ref="AX12:AX13"/>
    <mergeCell ref="AT22:AT23"/>
    <mergeCell ref="AU18:AU20"/>
    <mergeCell ref="AS18:AS20"/>
    <mergeCell ref="AX18:AX20"/>
    <mergeCell ref="AN21:AX21"/>
    <mergeCell ref="AO16:AO17"/>
    <mergeCell ref="AQ16:AQ17"/>
    <mergeCell ref="AP16:AP17"/>
    <mergeCell ref="AN16:AN17"/>
    <mergeCell ref="AR18:AR20"/>
    <mergeCell ref="AS16:AS17"/>
    <mergeCell ref="AU16:AU17"/>
    <mergeCell ref="AV16:AV17"/>
    <mergeCell ref="AQ18:AQ20"/>
    <mergeCell ref="AW16:AW17"/>
    <mergeCell ref="AP18:AP20"/>
    <mergeCell ref="BD16:BD17"/>
    <mergeCell ref="AV22:AV23"/>
    <mergeCell ref="AW22:AW23"/>
    <mergeCell ref="AR22:AR23"/>
    <mergeCell ref="BB22:BB23"/>
    <mergeCell ref="BD22:BD23"/>
    <mergeCell ref="AU22:AU23"/>
    <mergeCell ref="AX22:AX23"/>
    <mergeCell ref="AQ22:AQ23"/>
    <mergeCell ref="AS22:AS23"/>
    <mergeCell ref="DN16:DN17"/>
    <mergeCell ref="DK22:DK23"/>
    <mergeCell ref="DP16:DP17"/>
    <mergeCell ref="DR16:DR17"/>
    <mergeCell ref="DH16:DH17"/>
    <mergeCell ref="DQ16:DQ17"/>
    <mergeCell ref="DH21:DR21"/>
    <mergeCell ref="DP18:DP20"/>
    <mergeCell ref="DQ18:DQ20"/>
    <mergeCell ref="DR18:DR20"/>
    <mergeCell ref="DJ18:DJ20"/>
    <mergeCell ref="DO16:DO17"/>
    <mergeCell ref="DJ16:DJ17"/>
    <mergeCell ref="DM16:DM17"/>
    <mergeCell ref="DM18:DM20"/>
    <mergeCell ref="DI18:DI20"/>
    <mergeCell ref="DH18:DH20"/>
    <mergeCell ref="DL16:DL17"/>
    <mergeCell ref="DN18:DN20"/>
    <mergeCell ref="DQ22:DQ23"/>
    <mergeCell ref="CV18:CV20"/>
    <mergeCell ref="CZ18:CZ20"/>
    <mergeCell ref="CX18:CX20"/>
    <mergeCell ref="CY18:CY20"/>
    <mergeCell ref="DB18:DB20"/>
    <mergeCell ref="DA18:DA20"/>
    <mergeCell ref="CW18:CW20"/>
    <mergeCell ref="DH29:DR29"/>
    <mergeCell ref="DL25:DL26"/>
    <mergeCell ref="DM25:DM26"/>
    <mergeCell ref="DN25:DN26"/>
    <mergeCell ref="DO25:DO26"/>
    <mergeCell ref="DH25:DH26"/>
    <mergeCell ref="DQ25:DQ26"/>
    <mergeCell ref="DR25:DR26"/>
    <mergeCell ref="DK25:DK26"/>
    <mergeCell ref="DJ25:DJ26"/>
    <mergeCell ref="DP25:DP26"/>
    <mergeCell ref="DR22:DR23"/>
    <mergeCell ref="DP22:DP23"/>
    <mergeCell ref="DO22:DO23"/>
    <mergeCell ref="DF25:DF26"/>
    <mergeCell ref="DF22:DF23"/>
    <mergeCell ref="CY16:CY17"/>
    <mergeCell ref="CW16:CW17"/>
    <mergeCell ref="DA16:DA17"/>
    <mergeCell ref="DB16:DB17"/>
    <mergeCell ref="DD18:DD20"/>
    <mergeCell ref="DE18:DE20"/>
    <mergeCell ref="DD16:DD17"/>
    <mergeCell ref="DE16:DE17"/>
    <mergeCell ref="DF16:DF17"/>
    <mergeCell ref="DF18:DF20"/>
    <mergeCell ref="DC18:DC20"/>
    <mergeCell ref="CR25:CR26"/>
    <mergeCell ref="CS25:CS26"/>
    <mergeCell ref="CT25:CT26"/>
    <mergeCell ref="CZ25:CZ26"/>
    <mergeCell ref="DA25:DA26"/>
    <mergeCell ref="CZ22:CZ23"/>
    <mergeCell ref="DB22:DB23"/>
    <mergeCell ref="DD25:DD26"/>
    <mergeCell ref="DE25:DE26"/>
    <mergeCell ref="CY25:CY26"/>
    <mergeCell ref="CW25:CW26"/>
    <mergeCell ref="CX25:CX26"/>
    <mergeCell ref="CV22:CV23"/>
    <mergeCell ref="CW22:CW23"/>
    <mergeCell ref="CX22:CX23"/>
    <mergeCell ref="CS22:CS23"/>
    <mergeCell ref="CV25:CV26"/>
    <mergeCell ref="DD22:DD23"/>
    <mergeCell ref="DA22:DA23"/>
    <mergeCell ref="DC22:DC23"/>
    <mergeCell ref="CY22:CY23"/>
    <mergeCell ref="DE22:DE23"/>
    <mergeCell ref="DD12:DD13"/>
    <mergeCell ref="DE12:DE13"/>
    <mergeCell ref="CQ22:CQ23"/>
    <mergeCell ref="CT16:CT17"/>
    <mergeCell ref="CJ16:CJ17"/>
    <mergeCell ref="CM12:CM13"/>
    <mergeCell ref="CN12:CN13"/>
    <mergeCell ref="CP12:CP13"/>
    <mergeCell ref="CO12:CO13"/>
    <mergeCell ref="CS12:CS13"/>
    <mergeCell ref="CT12:CT13"/>
    <mergeCell ref="CV12:CV13"/>
    <mergeCell ref="DB12:DB13"/>
    <mergeCell ref="CY12:CY13"/>
    <mergeCell ref="CW12:CW13"/>
    <mergeCell ref="DC12:DC13"/>
    <mergeCell ref="DA12:DA13"/>
    <mergeCell ref="CZ12:CZ13"/>
    <mergeCell ref="CQ12:CQ13"/>
    <mergeCell ref="CQ18:CQ20"/>
    <mergeCell ref="CQ16:CQ17"/>
    <mergeCell ref="CT22:CT23"/>
    <mergeCell ref="CV21:DF21"/>
    <mergeCell ref="DC16:DC17"/>
    <mergeCell ref="CM25:CM26"/>
    <mergeCell ref="CM18:CM20"/>
    <mergeCell ref="CP18:CP20"/>
    <mergeCell ref="CM16:CM17"/>
    <mergeCell ref="CO25:CO26"/>
    <mergeCell ref="CN25:CN26"/>
    <mergeCell ref="CN18:CN20"/>
    <mergeCell ref="CN16:CN17"/>
    <mergeCell ref="CP25:CP26"/>
    <mergeCell ref="CN22:CN23"/>
    <mergeCell ref="CJ21:CT21"/>
    <mergeCell ref="CP22:CP23"/>
    <mergeCell ref="CR22:CR23"/>
    <mergeCell ref="CJ25:CJ26"/>
    <mergeCell ref="CO22:CO23"/>
    <mergeCell ref="CK16:CK17"/>
    <mergeCell ref="CM22:CM23"/>
    <mergeCell ref="CQ25:CQ26"/>
    <mergeCell ref="CS16:CS17"/>
    <mergeCell ref="CR18:CR20"/>
    <mergeCell ref="CS18:CS20"/>
    <mergeCell ref="CK25:CK26"/>
    <mergeCell ref="CL25:CL26"/>
    <mergeCell ref="CL18:CL20"/>
    <mergeCell ref="CF25:CF26"/>
    <mergeCell ref="CG25:CG26"/>
    <mergeCell ref="CF22:CF23"/>
    <mergeCell ref="CG22:CG23"/>
    <mergeCell ref="CA22:CA23"/>
    <mergeCell ref="CE22:CE23"/>
    <mergeCell ref="CD22:CD23"/>
    <mergeCell ref="CB22:CB23"/>
    <mergeCell ref="CC22:CC23"/>
    <mergeCell ref="BR18:BR20"/>
    <mergeCell ref="BM18:BM20"/>
    <mergeCell ref="BL16:BL17"/>
    <mergeCell ref="BM16:BM17"/>
    <mergeCell ref="BN16:BN17"/>
    <mergeCell ref="BR25:BR26"/>
    <mergeCell ref="BY25:BY26"/>
    <mergeCell ref="BY22:BY23"/>
    <mergeCell ref="BV22:BV23"/>
    <mergeCell ref="BX25:BX26"/>
    <mergeCell ref="BS22:BS23"/>
    <mergeCell ref="BT16:BT17"/>
    <mergeCell ref="BX18:BX20"/>
    <mergeCell ref="BY18:BY20"/>
    <mergeCell ref="BG16:BG17"/>
    <mergeCell ref="BY12:BY13"/>
    <mergeCell ref="BV12:BV13"/>
    <mergeCell ref="BP12:BP13"/>
    <mergeCell ref="BL12:BL13"/>
    <mergeCell ref="BM12:BM13"/>
    <mergeCell ref="BS16:BS17"/>
    <mergeCell ref="BY16:BY17"/>
    <mergeCell ref="BU12:BU13"/>
    <mergeCell ref="BQ12:BQ13"/>
    <mergeCell ref="BR12:BR13"/>
    <mergeCell ref="BH12:BH13"/>
    <mergeCell ref="BI12:BI13"/>
    <mergeCell ref="BJ12:BJ13"/>
    <mergeCell ref="BJ16:BJ17"/>
    <mergeCell ref="BH16:BH17"/>
    <mergeCell ref="BI16:BI17"/>
    <mergeCell ref="BP16:BP17"/>
    <mergeCell ref="BQ16:BQ17"/>
    <mergeCell ref="BO16:BO17"/>
    <mergeCell ref="BU16:BU17"/>
    <mergeCell ref="BS12:BS13"/>
    <mergeCell ref="BJ18:BJ20"/>
    <mergeCell ref="BA12:BA13"/>
    <mergeCell ref="AT12:AT13"/>
    <mergeCell ref="AZ12:AZ13"/>
    <mergeCell ref="AT16:AT17"/>
    <mergeCell ref="AU12:AU13"/>
    <mergeCell ref="BA18:BA20"/>
    <mergeCell ref="AS12:AS13"/>
    <mergeCell ref="AN18:AN20"/>
    <mergeCell ref="AO18:AO20"/>
    <mergeCell ref="AV18:AV20"/>
    <mergeCell ref="AW18:AW20"/>
    <mergeCell ref="AX16:AX17"/>
    <mergeCell ref="AR16:AR17"/>
    <mergeCell ref="AZ16:AZ17"/>
    <mergeCell ref="BA16:BA17"/>
    <mergeCell ref="AT18:AT20"/>
    <mergeCell ref="BG18:BG20"/>
    <mergeCell ref="BF18:BF20"/>
    <mergeCell ref="BH18:BH20"/>
    <mergeCell ref="BI18:BI20"/>
    <mergeCell ref="BC16:BC17"/>
    <mergeCell ref="BC18:BC20"/>
    <mergeCell ref="BB18:BB20"/>
    <mergeCell ref="A3:N3"/>
    <mergeCell ref="C4:C5"/>
    <mergeCell ref="N4:N5"/>
    <mergeCell ref="F4:J4"/>
    <mergeCell ref="AC2:AL2"/>
    <mergeCell ref="AC3:AL3"/>
    <mergeCell ref="AL4:AL5"/>
    <mergeCell ref="P4:P5"/>
    <mergeCell ref="Q4:Q5"/>
    <mergeCell ref="K4:K5"/>
    <mergeCell ref="L4:L5"/>
    <mergeCell ref="A4:A5"/>
    <mergeCell ref="R4:V4"/>
    <mergeCell ref="E4:E5"/>
    <mergeCell ref="AK4:AK5"/>
    <mergeCell ref="AB4:AB5"/>
    <mergeCell ref="A1:N1"/>
    <mergeCell ref="B4:B5"/>
    <mergeCell ref="D4:D5"/>
    <mergeCell ref="Q3:Z3"/>
    <mergeCell ref="W4:W5"/>
    <mergeCell ref="Q2:Z2"/>
    <mergeCell ref="BE10:BE11"/>
    <mergeCell ref="BG10:BG11"/>
    <mergeCell ref="AI4:AI5"/>
    <mergeCell ref="X10:X11"/>
    <mergeCell ref="Y10:Y11"/>
    <mergeCell ref="Z10:Z11"/>
    <mergeCell ref="M4:M5"/>
    <mergeCell ref="AJ4:AJ5"/>
    <mergeCell ref="V10:V11"/>
    <mergeCell ref="AJ6:AL6"/>
    <mergeCell ref="AK10:AK11"/>
    <mergeCell ref="AL10:AL11"/>
    <mergeCell ref="AD4:AH4"/>
    <mergeCell ref="Y4:Y5"/>
    <mergeCell ref="AC4:AC5"/>
    <mergeCell ref="X4:X5"/>
    <mergeCell ref="Z4:Z5"/>
    <mergeCell ref="A2:N2"/>
    <mergeCell ref="AQ12:AQ13"/>
    <mergeCell ref="S10:S11"/>
    <mergeCell ref="C10:C11"/>
    <mergeCell ref="AO10:AO11"/>
    <mergeCell ref="AI10:AI11"/>
    <mergeCell ref="AH10:AH11"/>
    <mergeCell ref="W10:W11"/>
    <mergeCell ref="AE10:AE11"/>
    <mergeCell ref="T10:T11"/>
    <mergeCell ref="AF10:AF11"/>
    <mergeCell ref="AG10:AG11"/>
    <mergeCell ref="I10:I11"/>
    <mergeCell ref="J10:J11"/>
    <mergeCell ref="D12:D13"/>
    <mergeCell ref="AK12:AK13"/>
    <mergeCell ref="AN12:AN13"/>
    <mergeCell ref="AF12:AF13"/>
    <mergeCell ref="AO12:AO13"/>
    <mergeCell ref="AN10:AN11"/>
    <mergeCell ref="K10:K11"/>
    <mergeCell ref="U10:U11"/>
    <mergeCell ref="A7:N7"/>
    <mergeCell ref="E10:E11"/>
    <mergeCell ref="D10:D11"/>
    <mergeCell ref="M12:M13"/>
    <mergeCell ref="AB7:AL7"/>
    <mergeCell ref="AC12:AC13"/>
    <mergeCell ref="AL12:AL13"/>
    <mergeCell ref="P9:Z9"/>
    <mergeCell ref="AB9:AL9"/>
    <mergeCell ref="Y12:Y13"/>
    <mergeCell ref="V12:V13"/>
    <mergeCell ref="Z12:Z13"/>
    <mergeCell ref="AB10:AB11"/>
    <mergeCell ref="AC10:AC11"/>
    <mergeCell ref="P10:P11"/>
    <mergeCell ref="Q10:Q11"/>
    <mergeCell ref="R10:R11"/>
    <mergeCell ref="AJ10:AJ11"/>
    <mergeCell ref="A9:N9"/>
    <mergeCell ref="F10:F11"/>
    <mergeCell ref="L10:L11"/>
    <mergeCell ref="H10:H11"/>
    <mergeCell ref="B10:B11"/>
    <mergeCell ref="M10:M11"/>
    <mergeCell ref="BL4:BL5"/>
    <mergeCell ref="BB10:BB11"/>
    <mergeCell ref="BL10:BL11"/>
    <mergeCell ref="AZ7:BJ7"/>
    <mergeCell ref="BL7:BV7"/>
    <mergeCell ref="BN4:BR4"/>
    <mergeCell ref="BS4:BS5"/>
    <mergeCell ref="BM4:BM5"/>
    <mergeCell ref="A10:A11"/>
    <mergeCell ref="AV6:AX6"/>
    <mergeCell ref="G10:G11"/>
    <mergeCell ref="AN7:AX7"/>
    <mergeCell ref="AS10:AS11"/>
    <mergeCell ref="AQ10:AQ11"/>
    <mergeCell ref="AR10:AR11"/>
    <mergeCell ref="AW10:AW11"/>
    <mergeCell ref="AX10:AX11"/>
    <mergeCell ref="X6:Z6"/>
    <mergeCell ref="AD10:AD11"/>
    <mergeCell ref="AP10:AP11"/>
    <mergeCell ref="P7:Z7"/>
    <mergeCell ref="L6:N6"/>
    <mergeCell ref="AT10:AT11"/>
    <mergeCell ref="N10:N11"/>
    <mergeCell ref="AV10:AV11"/>
    <mergeCell ref="AU10:AU11"/>
    <mergeCell ref="AN4:AN5"/>
    <mergeCell ref="AN9:AX9"/>
    <mergeCell ref="AZ10:AZ11"/>
    <mergeCell ref="BA10:BA11"/>
    <mergeCell ref="BH6:BJ6"/>
    <mergeCell ref="AZ9:BJ9"/>
    <mergeCell ref="BF10:BF11"/>
    <mergeCell ref="BI10:BI11"/>
    <mergeCell ref="CG4:CG5"/>
    <mergeCell ref="CH10:CH11"/>
    <mergeCell ref="CJ7:CT7"/>
    <mergeCell ref="CS10:CS11"/>
    <mergeCell ref="CT10:CT11"/>
    <mergeCell ref="CR10:CR11"/>
    <mergeCell ref="CF6:CH6"/>
    <mergeCell ref="CD10:CD11"/>
    <mergeCell ref="CN10:CN11"/>
    <mergeCell ref="CJ4:CJ5"/>
    <mergeCell ref="CF4:CF5"/>
    <mergeCell ref="BX7:CH7"/>
    <mergeCell ref="CR6:CT6"/>
    <mergeCell ref="CA10:CA11"/>
    <mergeCell ref="CF10:CF11"/>
    <mergeCell ref="CJ9:CT9"/>
    <mergeCell ref="CQ10:CQ11"/>
    <mergeCell ref="CP10:CP11"/>
    <mergeCell ref="CO10:CO11"/>
    <mergeCell ref="CK10:CK11"/>
    <mergeCell ref="CL10:CL11"/>
    <mergeCell ref="CB10:CB11"/>
    <mergeCell ref="CM10:CM11"/>
    <mergeCell ref="DR10:DR11"/>
    <mergeCell ref="DD6:DF6"/>
    <mergeCell ref="CV9:DF9"/>
    <mergeCell ref="CV10:CV11"/>
    <mergeCell ref="DH9:DR9"/>
    <mergeCell ref="CZ10:CZ11"/>
    <mergeCell ref="DA10:DA11"/>
    <mergeCell ref="DB10:DB11"/>
    <mergeCell ref="DI10:DI11"/>
    <mergeCell ref="DK10:DK11"/>
    <mergeCell ref="DN10:DN11"/>
    <mergeCell ref="DJ10:DJ11"/>
    <mergeCell ref="CV7:DF7"/>
    <mergeCell ref="DC10:DC11"/>
    <mergeCell ref="DP10:DP11"/>
    <mergeCell ref="DL10:DL11"/>
    <mergeCell ref="DO10:DO11"/>
    <mergeCell ref="DD10:DD11"/>
    <mergeCell ref="DM10:DM11"/>
    <mergeCell ref="DE10:DE11"/>
    <mergeCell ref="DF10:DF11"/>
    <mergeCell ref="DP6:DR6"/>
    <mergeCell ref="DH10:DH11"/>
    <mergeCell ref="DI2:DR2"/>
    <mergeCell ref="CW2:DF2"/>
    <mergeCell ref="DI4:DI5"/>
    <mergeCell ref="DJ4:DN4"/>
    <mergeCell ref="DO4:DO5"/>
    <mergeCell ref="DC4:DC5"/>
    <mergeCell ref="DD4:DD5"/>
    <mergeCell ref="DI3:DR3"/>
    <mergeCell ref="DE4:DE5"/>
    <mergeCell ref="DQ4:DQ5"/>
    <mergeCell ref="CW3:DF3"/>
    <mergeCell ref="DH4:DH5"/>
    <mergeCell ref="DF4:DF5"/>
    <mergeCell ref="DR4:DR5"/>
    <mergeCell ref="DP4:DP5"/>
    <mergeCell ref="CX10:CX11"/>
    <mergeCell ref="DH7:DR7"/>
    <mergeCell ref="CY10:CY11"/>
    <mergeCell ref="CW10:CW11"/>
    <mergeCell ref="DQ10:DQ11"/>
    <mergeCell ref="CK2:CT2"/>
    <mergeCell ref="CS4:CS5"/>
    <mergeCell ref="CX4:DB4"/>
    <mergeCell ref="CW4:CW5"/>
    <mergeCell ref="CQ4:CQ5"/>
    <mergeCell ref="CK3:CT3"/>
    <mergeCell ref="CR4:CR5"/>
    <mergeCell ref="CT4:CT5"/>
    <mergeCell ref="CL4:CP4"/>
    <mergeCell ref="CK4:CK5"/>
    <mergeCell ref="CV4:CV5"/>
    <mergeCell ref="BY2:CH2"/>
    <mergeCell ref="BX4:BX5"/>
    <mergeCell ref="BY4:BY5"/>
    <mergeCell ref="BM2:BV2"/>
    <mergeCell ref="BT6:BV6"/>
    <mergeCell ref="BO10:BO11"/>
    <mergeCell ref="BP10:BP11"/>
    <mergeCell ref="CG10:CG11"/>
    <mergeCell ref="CC10:CC11"/>
    <mergeCell ref="BQ10:BQ11"/>
    <mergeCell ref="BY3:CH3"/>
    <mergeCell ref="BX9:CH9"/>
    <mergeCell ref="BY10:BY11"/>
    <mergeCell ref="BX10:BX11"/>
    <mergeCell ref="BZ10:BZ11"/>
    <mergeCell ref="BM3:BV3"/>
    <mergeCell ref="BU4:BU5"/>
    <mergeCell ref="BV4:BV5"/>
    <mergeCell ref="BT4:BT5"/>
    <mergeCell ref="BL9:BV9"/>
    <mergeCell ref="CE10:CE11"/>
    <mergeCell ref="CE4:CE5"/>
    <mergeCell ref="BZ4:CD4"/>
    <mergeCell ref="CH4:CH5"/>
    <mergeCell ref="BA2:BJ2"/>
    <mergeCell ref="AO2:AX2"/>
    <mergeCell ref="AU4:AU5"/>
    <mergeCell ref="AO3:AX3"/>
    <mergeCell ref="AV4:AV5"/>
    <mergeCell ref="AX4:AX5"/>
    <mergeCell ref="AZ4:AZ5"/>
    <mergeCell ref="BA3:BJ3"/>
    <mergeCell ref="BB4:BF4"/>
    <mergeCell ref="BI4:BI5"/>
    <mergeCell ref="BA4:BA5"/>
    <mergeCell ref="AW4:AW5"/>
    <mergeCell ref="AO4:AO5"/>
    <mergeCell ref="AP4:AT4"/>
    <mergeCell ref="BG4:BG5"/>
    <mergeCell ref="BJ4:BJ5"/>
    <mergeCell ref="BH4:BH5"/>
    <mergeCell ref="AV12:AV13"/>
    <mergeCell ref="Y16:Y17"/>
    <mergeCell ref="Z16:Z17"/>
    <mergeCell ref="AE12:AE13"/>
    <mergeCell ref="AB16:AB17"/>
    <mergeCell ref="S16:S17"/>
    <mergeCell ref="R16:R17"/>
    <mergeCell ref="Q16:Q17"/>
    <mergeCell ref="W16:W17"/>
    <mergeCell ref="AI16:AI17"/>
    <mergeCell ref="AK16:AK17"/>
    <mergeCell ref="AL16:AL17"/>
    <mergeCell ref="AJ16:AJ17"/>
    <mergeCell ref="AG16:AG17"/>
    <mergeCell ref="AF16:AF17"/>
    <mergeCell ref="AH16:AH17"/>
    <mergeCell ref="AR12:AR13"/>
    <mergeCell ref="AD12:AD13"/>
    <mergeCell ref="AJ12:AJ13"/>
    <mergeCell ref="AP12:AP13"/>
    <mergeCell ref="AG12:AG13"/>
    <mergeCell ref="AH12:AH13"/>
    <mergeCell ref="AI12:AI13"/>
    <mergeCell ref="AB12:AB13"/>
    <mergeCell ref="AE16:AE17"/>
    <mergeCell ref="AC16:AC17"/>
    <mergeCell ref="AD16:AD17"/>
    <mergeCell ref="A16:A17"/>
    <mergeCell ref="S12:S13"/>
    <mergeCell ref="K12:K13"/>
    <mergeCell ref="K16:K17"/>
    <mergeCell ref="Q12:Q13"/>
    <mergeCell ref="R12:R13"/>
    <mergeCell ref="A12:A13"/>
    <mergeCell ref="F12:F13"/>
    <mergeCell ref="H12:H13"/>
    <mergeCell ref="G12:G13"/>
    <mergeCell ref="P12:P13"/>
    <mergeCell ref="J12:J13"/>
    <mergeCell ref="I12:I13"/>
    <mergeCell ref="L12:L13"/>
    <mergeCell ref="L16:L17"/>
    <mergeCell ref="G16:G17"/>
    <mergeCell ref="P16:P17"/>
    <mergeCell ref="B12:B13"/>
    <mergeCell ref="E12:E13"/>
    <mergeCell ref="C12:C13"/>
    <mergeCell ref="C16:C17"/>
    <mergeCell ref="D16:D17"/>
    <mergeCell ref="B16:B17"/>
    <mergeCell ref="H18:H20"/>
    <mergeCell ref="J16:J17"/>
    <mergeCell ref="J18:J20"/>
    <mergeCell ref="H16:H17"/>
    <mergeCell ref="D18:D20"/>
    <mergeCell ref="F16:F17"/>
    <mergeCell ref="I16:I17"/>
    <mergeCell ref="L18:L20"/>
    <mergeCell ref="T12:T13"/>
    <mergeCell ref="X12:X13"/>
    <mergeCell ref="W12:W13"/>
    <mergeCell ref="U12:U13"/>
    <mergeCell ref="T16:T17"/>
    <mergeCell ref="U16:U17"/>
    <mergeCell ref="V16:V17"/>
    <mergeCell ref="E16:E17"/>
    <mergeCell ref="M16:M17"/>
    <mergeCell ref="N16:N17"/>
    <mergeCell ref="N12:N13"/>
    <mergeCell ref="X16:X17"/>
    <mergeCell ref="BB12:BB13"/>
    <mergeCell ref="BD12:BD13"/>
    <mergeCell ref="BC12:BC13"/>
    <mergeCell ref="BF12:BF13"/>
    <mergeCell ref="BG12:BG13"/>
    <mergeCell ref="BO12:BO13"/>
    <mergeCell ref="BN12:BN13"/>
    <mergeCell ref="BH10:BH11"/>
    <mergeCell ref="CJ12:CJ13"/>
    <mergeCell ref="BT12:BT13"/>
    <mergeCell ref="BX12:BX13"/>
    <mergeCell ref="CB12:CB13"/>
    <mergeCell ref="BZ12:BZ13"/>
    <mergeCell ref="CA12:CA13"/>
    <mergeCell ref="BS10:BS11"/>
    <mergeCell ref="BJ10:BJ11"/>
    <mergeCell ref="BC10:BC11"/>
    <mergeCell ref="CD12:CD13"/>
    <mergeCell ref="BN10:BN11"/>
    <mergeCell ref="BM10:BM11"/>
    <mergeCell ref="BR10:BR11"/>
    <mergeCell ref="CK12:CK13"/>
    <mergeCell ref="CE12:CE13"/>
    <mergeCell ref="CF12:CF13"/>
    <mergeCell ref="CG12:CG13"/>
    <mergeCell ref="BV10:BV11"/>
    <mergeCell ref="BD10:BD11"/>
    <mergeCell ref="CH12:CH13"/>
    <mergeCell ref="CJ10:CJ11"/>
    <mergeCell ref="BT10:BT11"/>
    <mergeCell ref="BU10:BU11"/>
    <mergeCell ref="BE12:BE13"/>
    <mergeCell ref="P21:Z21"/>
    <mergeCell ref="AC18:AC20"/>
    <mergeCell ref="Q18:Q20"/>
    <mergeCell ref="R18:R20"/>
    <mergeCell ref="W18:W20"/>
    <mergeCell ref="P18:P20"/>
    <mergeCell ref="Y18:Y20"/>
    <mergeCell ref="Z18:Z20"/>
    <mergeCell ref="AB21:AL21"/>
    <mergeCell ref="X18:X20"/>
    <mergeCell ref="V18:V20"/>
    <mergeCell ref="S18:S20"/>
    <mergeCell ref="T18:T20"/>
    <mergeCell ref="U18:U20"/>
    <mergeCell ref="AH18:AH20"/>
    <mergeCell ref="AG18:AG20"/>
    <mergeCell ref="AJ18:AJ20"/>
    <mergeCell ref="AL18:AL20"/>
    <mergeCell ref="AK18:AK20"/>
    <mergeCell ref="AB18:AB20"/>
    <mergeCell ref="AE18:AE20"/>
    <mergeCell ref="AI18:AI20"/>
    <mergeCell ref="AD18:AD20"/>
    <mergeCell ref="AF18:AF20"/>
    <mergeCell ref="P25:P26"/>
    <mergeCell ref="K25:K26"/>
    <mergeCell ref="M22:M23"/>
    <mergeCell ref="Q25:Q26"/>
    <mergeCell ref="T22:T23"/>
    <mergeCell ref="S22:S23"/>
    <mergeCell ref="R25:R26"/>
    <mergeCell ref="AE22:AE23"/>
    <mergeCell ref="AG22:AG23"/>
    <mergeCell ref="AF22:AF23"/>
    <mergeCell ref="P22:P23"/>
    <mergeCell ref="Q22:Q23"/>
    <mergeCell ref="R22:R23"/>
    <mergeCell ref="S25:S26"/>
    <mergeCell ref="T25:T26"/>
    <mergeCell ref="Z22:Z23"/>
    <mergeCell ref="U25:U26"/>
    <mergeCell ref="U22:U23"/>
    <mergeCell ref="A21:N21"/>
    <mergeCell ref="H22:H23"/>
    <mergeCell ref="K22:K23"/>
    <mergeCell ref="L22:L23"/>
    <mergeCell ref="A22:A23"/>
    <mergeCell ref="K18:K20"/>
    <mergeCell ref="N18:N20"/>
    <mergeCell ref="F22:F23"/>
    <mergeCell ref="J22:J23"/>
    <mergeCell ref="I22:I23"/>
    <mergeCell ref="N22:N23"/>
    <mergeCell ref="B22:B23"/>
    <mergeCell ref="D22:D23"/>
    <mergeCell ref="C22:C23"/>
    <mergeCell ref="G22:G23"/>
    <mergeCell ref="E22:E23"/>
    <mergeCell ref="F18:F20"/>
    <mergeCell ref="C18:C20"/>
    <mergeCell ref="B18:B20"/>
    <mergeCell ref="A18:A20"/>
    <mergeCell ref="E18:E20"/>
    <mergeCell ref="G18:G20"/>
    <mergeCell ref="I18:I20"/>
    <mergeCell ref="M18:M20"/>
    <mergeCell ref="AH22:AH23"/>
    <mergeCell ref="V25:V26"/>
    <mergeCell ref="AI22:AI23"/>
    <mergeCell ref="X22:X23"/>
    <mergeCell ref="Y22:Y23"/>
    <mergeCell ref="AD22:AD23"/>
    <mergeCell ref="AC22:AC23"/>
    <mergeCell ref="AB22:AB23"/>
    <mergeCell ref="AO22:AO23"/>
    <mergeCell ref="V22:V23"/>
    <mergeCell ref="W22:W23"/>
    <mergeCell ref="W25:W26"/>
    <mergeCell ref="AN22:AN23"/>
    <mergeCell ref="AL22:AL23"/>
    <mergeCell ref="AJ25:AJ26"/>
    <mergeCell ref="AK25:AK26"/>
    <mergeCell ref="AL25:AL26"/>
    <mergeCell ref="AJ22:AJ23"/>
    <mergeCell ref="AK22:AK23"/>
    <mergeCell ref="X34:Z34"/>
    <mergeCell ref="BI25:BI26"/>
    <mergeCell ref="AX25:AX26"/>
    <mergeCell ref="AB29:AL29"/>
    <mergeCell ref="BG25:BG26"/>
    <mergeCell ref="AD25:AD26"/>
    <mergeCell ref="AH25:AH26"/>
    <mergeCell ref="AG25:AG26"/>
    <mergeCell ref="AB25:AB26"/>
    <mergeCell ref="AC25:AC26"/>
    <mergeCell ref="BF25:BF26"/>
    <mergeCell ref="AE25:AE26"/>
    <mergeCell ref="Z25:Z26"/>
    <mergeCell ref="X25:X26"/>
    <mergeCell ref="Y25:Y26"/>
    <mergeCell ref="AW25:AW26"/>
    <mergeCell ref="BA25:BA26"/>
    <mergeCell ref="BB25:BB26"/>
    <mergeCell ref="AJ34:AL34"/>
    <mergeCell ref="BE25:BE26"/>
    <mergeCell ref="AZ25:AZ26"/>
    <mergeCell ref="BC25:BC26"/>
    <mergeCell ref="BI22:BI23"/>
    <mergeCell ref="BJ22:BJ23"/>
    <mergeCell ref="BF22:BF23"/>
    <mergeCell ref="BL22:BL23"/>
    <mergeCell ref="BM22:BM23"/>
    <mergeCell ref="BG22:BG23"/>
    <mergeCell ref="BU22:BU23"/>
    <mergeCell ref="BP22:BP23"/>
    <mergeCell ref="BO22:BO23"/>
    <mergeCell ref="BQ22:BQ23"/>
    <mergeCell ref="BR22:BR23"/>
    <mergeCell ref="BN22:BN23"/>
    <mergeCell ref="BT22:BT23"/>
    <mergeCell ref="BT34:BV34"/>
    <mergeCell ref="CF34:CH34"/>
    <mergeCell ref="AQ25:AQ26"/>
    <mergeCell ref="AZ29:BJ29"/>
    <mergeCell ref="BL29:BV29"/>
    <mergeCell ref="AN29:AX29"/>
    <mergeCell ref="BO25:BO26"/>
    <mergeCell ref="AS25:AS26"/>
    <mergeCell ref="BD25:BD26"/>
    <mergeCell ref="BH25:BH26"/>
    <mergeCell ref="BJ25:BJ26"/>
    <mergeCell ref="BZ25:BZ26"/>
    <mergeCell ref="CE25:CE26"/>
    <mergeCell ref="CD25:CD26"/>
    <mergeCell ref="CC25:CC26"/>
    <mergeCell ref="CB25:CB26"/>
    <mergeCell ref="CA25:CA26"/>
    <mergeCell ref="AV25:AV26"/>
    <mergeCell ref="BX29:CH29"/>
    <mergeCell ref="AT25:AT26"/>
    <mergeCell ref="BL25:BL26"/>
    <mergeCell ref="BT25:BT26"/>
    <mergeCell ref="BU25:BU26"/>
    <mergeCell ref="BV25:BV26"/>
    <mergeCell ref="DP34:DR34"/>
    <mergeCell ref="AU25:AU26"/>
    <mergeCell ref="I25:I26"/>
    <mergeCell ref="BM25:BM26"/>
    <mergeCell ref="BN25:BN26"/>
    <mergeCell ref="BS25:BS26"/>
    <mergeCell ref="BP25:BP26"/>
    <mergeCell ref="BQ25:BQ26"/>
    <mergeCell ref="DI25:DI26"/>
    <mergeCell ref="P29:Z29"/>
    <mergeCell ref="DD34:DF34"/>
    <mergeCell ref="CR34:CT34"/>
    <mergeCell ref="AF25:AF26"/>
    <mergeCell ref="BH34:BJ34"/>
    <mergeCell ref="AR25:AR26"/>
    <mergeCell ref="AV34:AX34"/>
    <mergeCell ref="AI25:AI26"/>
    <mergeCell ref="CV29:DF29"/>
    <mergeCell ref="DB25:DB26"/>
    <mergeCell ref="DC25:DC26"/>
    <mergeCell ref="CJ29:CT29"/>
    <mergeCell ref="AN25:AN26"/>
    <mergeCell ref="AP25:AP26"/>
    <mergeCell ref="AO25:AO26"/>
    <mergeCell ref="A34:B34"/>
    <mergeCell ref="L34:N34"/>
    <mergeCell ref="A29:N29"/>
    <mergeCell ref="D25:D26"/>
    <mergeCell ref="A25:A26"/>
    <mergeCell ref="G25:G26"/>
    <mergeCell ref="J25:J26"/>
    <mergeCell ref="B25:B26"/>
    <mergeCell ref="E25:E26"/>
    <mergeCell ref="N25:N26"/>
    <mergeCell ref="C25:C26"/>
    <mergeCell ref="L25:L26"/>
    <mergeCell ref="M25:M26"/>
    <mergeCell ref="F25:F26"/>
    <mergeCell ref="H25:H26"/>
  </mergeCells>
  <phoneticPr fontId="5" type="noConversion"/>
  <pageMargins left="0.4" right="0.35" top="0.75" bottom="0.75" header="0.3" footer="0.3"/>
  <pageSetup paperSize="8" scale="97" orientation="landscape" r:id="rId1"/>
  <headerFooter alignWithMargins="0"/>
  <rowBreaks count="1" manualBreakCount="1">
    <brk id="15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6"/>
  <sheetViews>
    <sheetView tabSelected="1" zoomScale="67" zoomScaleNormal="67" workbookViewId="0">
      <pane xSplit="5" ySplit="5" topLeftCell="F35" activePane="bottomRight" state="frozen"/>
      <selection pane="topRight" activeCell="F1" sqref="F1"/>
      <selection pane="bottomLeft" activeCell="A6" sqref="A6"/>
      <selection pane="bottomRight" activeCell="U41" sqref="U41"/>
    </sheetView>
  </sheetViews>
  <sheetFormatPr defaultRowHeight="15" x14ac:dyDescent="0.25"/>
  <cols>
    <col min="1" max="1" width="38.5703125" style="322" customWidth="1"/>
    <col min="2" max="2" width="12.7109375" style="144" customWidth="1"/>
    <col min="3" max="3" width="13.7109375" style="144" customWidth="1"/>
    <col min="4" max="4" width="13.140625" style="144" customWidth="1"/>
    <col min="5" max="5" width="18.7109375" style="8" customWidth="1"/>
    <col min="6" max="9" width="12.7109375" style="8" customWidth="1"/>
    <col min="10" max="10" width="16.7109375" style="8" customWidth="1"/>
    <col min="11" max="11" width="12.7109375" style="8" customWidth="1"/>
    <col min="12" max="12" width="9.7109375" style="8" customWidth="1"/>
    <col min="13" max="14" width="9.7109375" style="54" customWidth="1"/>
    <col min="15" max="15" width="4.28515625" style="1" customWidth="1"/>
    <col min="16" max="16" width="16.7109375" style="144" customWidth="1"/>
    <col min="17" max="17" width="20.7109375" style="8" customWidth="1"/>
    <col min="18" max="21" width="19.7109375" style="8" customWidth="1"/>
    <col min="22" max="22" width="20.7109375" style="57" customWidth="1"/>
    <col min="23" max="23" width="20.7109375" style="8" customWidth="1"/>
    <col min="24" max="25" width="12.28515625" style="8" customWidth="1"/>
    <col min="26" max="26" width="12.28515625" style="54" customWidth="1"/>
    <col min="27" max="27" width="4.28515625" style="1" hidden="1" customWidth="1"/>
    <col min="28" max="28" width="16.7109375" style="144" hidden="1" customWidth="1"/>
    <col min="29" max="29" width="20.7109375" style="8" hidden="1" customWidth="1"/>
    <col min="30" max="33" width="19.7109375" style="8" hidden="1" customWidth="1"/>
    <col min="34" max="34" width="20.7109375" style="57" hidden="1" customWidth="1"/>
    <col min="35" max="35" width="19.7109375" style="8" hidden="1" customWidth="1"/>
    <col min="36" max="37" width="12.28515625" style="8" hidden="1" customWidth="1"/>
    <col min="38" max="38" width="12.28515625" style="54" hidden="1" customWidth="1"/>
    <col min="39" max="39" width="4.28515625" style="1" hidden="1" customWidth="1"/>
    <col min="40" max="40" width="16.7109375" style="144" hidden="1" customWidth="1"/>
    <col min="41" max="41" width="20.7109375" style="8" hidden="1" customWidth="1"/>
    <col min="42" max="45" width="19.7109375" style="8" hidden="1" customWidth="1"/>
    <col min="46" max="46" width="20.7109375" style="57" hidden="1" customWidth="1"/>
    <col min="47" max="47" width="19.7109375" style="8" hidden="1" customWidth="1"/>
    <col min="48" max="49" width="12.28515625" style="8" hidden="1" customWidth="1"/>
    <col min="50" max="50" width="12.28515625" style="54" hidden="1" customWidth="1"/>
    <col min="51" max="51" width="4.28515625" style="1" hidden="1" customWidth="1"/>
    <col min="52" max="52" width="16.7109375" style="144" hidden="1" customWidth="1"/>
    <col min="53" max="53" width="20.7109375" style="8" hidden="1" customWidth="1"/>
    <col min="54" max="57" width="19.7109375" style="8" hidden="1" customWidth="1"/>
    <col min="58" max="58" width="20.7109375" style="57" hidden="1" customWidth="1"/>
    <col min="59" max="59" width="19.7109375" style="8" hidden="1" customWidth="1"/>
    <col min="60" max="61" width="12.28515625" style="8" hidden="1" customWidth="1"/>
    <col min="62" max="62" width="12.28515625" style="54" hidden="1" customWidth="1"/>
    <col min="63" max="63" width="4.28515625" style="1" hidden="1" customWidth="1"/>
    <col min="64" max="64" width="16.7109375" style="144" hidden="1" customWidth="1"/>
    <col min="65" max="65" width="20.7109375" style="8" hidden="1" customWidth="1"/>
    <col min="66" max="69" width="19.7109375" style="8" hidden="1" customWidth="1"/>
    <col min="70" max="70" width="20.7109375" style="57" hidden="1" customWidth="1"/>
    <col min="71" max="71" width="20.7109375" style="8" hidden="1" customWidth="1"/>
    <col min="72" max="73" width="12.28515625" style="8" hidden="1" customWidth="1"/>
    <col min="74" max="74" width="12.28515625" style="54" hidden="1" customWidth="1"/>
    <col min="75" max="75" width="4.28515625" style="1" hidden="1" customWidth="1"/>
    <col min="76" max="76" width="16.7109375" style="144" hidden="1" customWidth="1"/>
    <col min="77" max="77" width="20.7109375" style="8" hidden="1" customWidth="1"/>
    <col min="78" max="81" width="19.7109375" style="8" hidden="1" customWidth="1"/>
    <col min="82" max="82" width="20.7109375" style="57" hidden="1" customWidth="1"/>
    <col min="83" max="83" width="19.7109375" style="8" hidden="1" customWidth="1"/>
    <col min="84" max="85" width="12.28515625" style="8" hidden="1" customWidth="1"/>
    <col min="86" max="86" width="12.28515625" style="54" hidden="1" customWidth="1"/>
    <col min="87" max="87" width="4.28515625" style="1" hidden="1" customWidth="1"/>
    <col min="88" max="88" width="16.7109375" style="144" hidden="1" customWidth="1"/>
    <col min="89" max="89" width="20.7109375" style="8" hidden="1" customWidth="1"/>
    <col min="90" max="93" width="19.7109375" style="8" hidden="1" customWidth="1"/>
    <col min="94" max="94" width="20.7109375" style="57" hidden="1" customWidth="1"/>
    <col min="95" max="95" width="19.7109375" style="8" hidden="1" customWidth="1"/>
    <col min="96" max="97" width="12.28515625" style="8" hidden="1" customWidth="1"/>
    <col min="98" max="98" width="12.28515625" style="54" hidden="1" customWidth="1"/>
    <col min="99" max="99" width="4.28515625" style="1" hidden="1" customWidth="1"/>
    <col min="100" max="100" width="16.7109375" style="144" hidden="1" customWidth="1"/>
    <col min="101" max="101" width="20.7109375" style="8" hidden="1" customWidth="1"/>
    <col min="102" max="105" width="19.7109375" style="8" hidden="1" customWidth="1"/>
    <col min="106" max="106" width="20.7109375" style="57" hidden="1" customWidth="1"/>
    <col min="107" max="107" width="19.7109375" style="8" hidden="1" customWidth="1"/>
    <col min="108" max="109" width="12.28515625" style="8" hidden="1" customWidth="1"/>
    <col min="110" max="110" width="12.28515625" style="54" hidden="1" customWidth="1"/>
    <col min="111" max="111" width="4.28515625" hidden="1" customWidth="1"/>
    <col min="112" max="112" width="16.7109375" style="144" hidden="1" customWidth="1"/>
    <col min="113" max="113" width="20.7109375" style="8" hidden="1" customWidth="1"/>
    <col min="114" max="117" width="19.7109375" style="8" hidden="1" customWidth="1"/>
    <col min="118" max="118" width="20.7109375" style="57" hidden="1" customWidth="1"/>
    <col min="119" max="119" width="19.7109375" style="8" hidden="1" customWidth="1"/>
    <col min="120" max="121" width="12.28515625" style="8" hidden="1" customWidth="1"/>
    <col min="122" max="122" width="12.28515625" style="54" hidden="1" customWidth="1"/>
    <col min="123" max="124" width="0" hidden="1" customWidth="1"/>
  </cols>
  <sheetData>
    <row r="1" spans="1:122" ht="27" customHeight="1" thickBot="1" x14ac:dyDescent="0.3">
      <c r="A1" s="1632" t="s">
        <v>428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4"/>
      <c r="O1" s="99"/>
      <c r="P1" s="146"/>
      <c r="Q1" s="100"/>
      <c r="R1" s="100"/>
      <c r="S1" s="100"/>
      <c r="T1" s="100"/>
      <c r="U1" s="100"/>
      <c r="V1" s="102"/>
      <c r="W1" s="100"/>
      <c r="X1" s="100"/>
      <c r="Y1" s="100"/>
      <c r="Z1" s="100"/>
      <c r="AA1" s="99"/>
      <c r="AB1" s="146"/>
      <c r="AC1" s="100"/>
      <c r="AD1" s="100"/>
      <c r="AE1" s="100"/>
      <c r="AF1" s="100"/>
      <c r="AG1" s="100"/>
      <c r="AH1" s="102"/>
      <c r="AI1" s="100"/>
      <c r="AJ1" s="100"/>
      <c r="AK1" s="100"/>
      <c r="AL1" s="100"/>
      <c r="AM1" s="99"/>
      <c r="AN1" s="146"/>
      <c r="AO1" s="100"/>
      <c r="AP1" s="100"/>
      <c r="AQ1" s="100"/>
      <c r="AR1" s="100"/>
      <c r="AS1" s="100"/>
      <c r="AT1" s="102"/>
      <c r="AU1" s="100"/>
      <c r="AV1" s="100"/>
      <c r="AW1" s="100"/>
      <c r="AX1" s="100"/>
      <c r="AY1" s="99"/>
      <c r="AZ1" s="146"/>
      <c r="BA1" s="100"/>
      <c r="BB1" s="100"/>
      <c r="BC1" s="100"/>
      <c r="BD1" s="100"/>
      <c r="BE1" s="100"/>
      <c r="BF1" s="102"/>
      <c r="BG1" s="100"/>
      <c r="BH1" s="100"/>
      <c r="BI1" s="100"/>
      <c r="BJ1" s="100"/>
      <c r="BK1" s="99"/>
      <c r="BL1" s="146"/>
      <c r="BM1" s="100"/>
      <c r="BN1" s="100"/>
      <c r="BO1" s="100"/>
      <c r="BP1" s="100"/>
      <c r="BQ1" s="100"/>
      <c r="BR1" s="102"/>
      <c r="BS1" s="100"/>
      <c r="BT1" s="100"/>
      <c r="BU1" s="100"/>
      <c r="BV1" s="100"/>
      <c r="BW1" s="99"/>
      <c r="BX1" s="146"/>
      <c r="BY1" s="100"/>
      <c r="BZ1" s="100"/>
      <c r="CA1" s="100"/>
      <c r="CB1" s="100"/>
      <c r="CC1" s="100"/>
      <c r="CD1" s="102"/>
      <c r="CE1" s="100"/>
      <c r="CF1" s="100"/>
      <c r="CG1" s="100"/>
      <c r="CH1" s="100"/>
      <c r="CI1" s="99"/>
      <c r="CJ1" s="146"/>
      <c r="CK1" s="100"/>
      <c r="CL1" s="100"/>
      <c r="CM1" s="100"/>
      <c r="CN1" s="100"/>
      <c r="CO1" s="100"/>
      <c r="CP1" s="102"/>
      <c r="CQ1" s="100"/>
      <c r="CR1" s="100"/>
      <c r="CS1" s="100"/>
      <c r="CT1" s="100"/>
      <c r="CU1" s="99"/>
      <c r="CV1" s="146"/>
      <c r="CW1" s="100"/>
      <c r="CX1" s="100"/>
      <c r="CY1" s="100"/>
      <c r="CZ1" s="100"/>
      <c r="DA1" s="100"/>
      <c r="DB1" s="102"/>
      <c r="DC1" s="100"/>
      <c r="DD1" s="100"/>
      <c r="DE1" s="100"/>
      <c r="DF1" s="100"/>
      <c r="DH1" s="146"/>
      <c r="DI1" s="100"/>
      <c r="DJ1" s="100"/>
      <c r="DK1" s="100"/>
      <c r="DL1" s="100"/>
      <c r="DM1" s="100"/>
      <c r="DN1" s="102"/>
      <c r="DO1" s="100"/>
      <c r="DP1" s="100"/>
      <c r="DQ1" s="100"/>
      <c r="DR1" s="100"/>
    </row>
    <row r="2" spans="1:122" ht="27" customHeight="1" thickBot="1" x14ac:dyDescent="0.3">
      <c r="A2" s="1100" t="s">
        <v>28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2"/>
      <c r="O2" s="13"/>
      <c r="P2" s="147"/>
      <c r="Q2" s="966" t="s">
        <v>93</v>
      </c>
      <c r="R2" s="966"/>
      <c r="S2" s="966"/>
      <c r="T2" s="966"/>
      <c r="U2" s="966"/>
      <c r="V2" s="966"/>
      <c r="W2" s="966"/>
      <c r="X2" s="966"/>
      <c r="Y2" s="966"/>
      <c r="Z2" s="1355"/>
      <c r="AA2" s="13"/>
      <c r="AB2" s="147"/>
      <c r="AC2" s="966" t="s">
        <v>94</v>
      </c>
      <c r="AD2" s="966"/>
      <c r="AE2" s="966"/>
      <c r="AF2" s="966"/>
      <c r="AG2" s="966"/>
      <c r="AH2" s="966"/>
      <c r="AI2" s="966"/>
      <c r="AJ2" s="966"/>
      <c r="AK2" s="966"/>
      <c r="AL2" s="1355"/>
      <c r="AM2" s="13"/>
      <c r="AN2" s="147"/>
      <c r="AO2" s="966" t="s">
        <v>95</v>
      </c>
      <c r="AP2" s="966"/>
      <c r="AQ2" s="966"/>
      <c r="AR2" s="966"/>
      <c r="AS2" s="966"/>
      <c r="AT2" s="966"/>
      <c r="AU2" s="966"/>
      <c r="AV2" s="966"/>
      <c r="AW2" s="966"/>
      <c r="AX2" s="1355"/>
      <c r="AY2" s="13"/>
      <c r="AZ2" s="147"/>
      <c r="BA2" s="966" t="s">
        <v>96</v>
      </c>
      <c r="BB2" s="966"/>
      <c r="BC2" s="966"/>
      <c r="BD2" s="966"/>
      <c r="BE2" s="966"/>
      <c r="BF2" s="966"/>
      <c r="BG2" s="966"/>
      <c r="BH2" s="966"/>
      <c r="BI2" s="966"/>
      <c r="BJ2" s="1355"/>
      <c r="BK2" s="13"/>
      <c r="BL2" s="147"/>
      <c r="BM2" s="966" t="s">
        <v>97</v>
      </c>
      <c r="BN2" s="966"/>
      <c r="BO2" s="966"/>
      <c r="BP2" s="966"/>
      <c r="BQ2" s="966"/>
      <c r="BR2" s="966"/>
      <c r="BS2" s="966"/>
      <c r="BT2" s="966"/>
      <c r="BU2" s="966"/>
      <c r="BV2" s="1355"/>
      <c r="BW2" s="13"/>
      <c r="BX2" s="147"/>
      <c r="BY2" s="966" t="s">
        <v>98</v>
      </c>
      <c r="BZ2" s="966"/>
      <c r="CA2" s="966"/>
      <c r="CB2" s="966"/>
      <c r="CC2" s="966"/>
      <c r="CD2" s="966"/>
      <c r="CE2" s="966"/>
      <c r="CF2" s="966"/>
      <c r="CG2" s="966"/>
      <c r="CH2" s="1355"/>
      <c r="CI2" s="13"/>
      <c r="CJ2" s="147"/>
      <c r="CK2" s="966" t="s">
        <v>99</v>
      </c>
      <c r="CL2" s="966"/>
      <c r="CM2" s="966"/>
      <c r="CN2" s="966"/>
      <c r="CO2" s="966"/>
      <c r="CP2" s="966"/>
      <c r="CQ2" s="966"/>
      <c r="CR2" s="966"/>
      <c r="CS2" s="966"/>
      <c r="CT2" s="1355"/>
      <c r="CU2" s="13"/>
      <c r="CV2" s="147"/>
      <c r="CW2" s="966" t="s">
        <v>100</v>
      </c>
      <c r="CX2" s="966"/>
      <c r="CY2" s="966"/>
      <c r="CZ2" s="966"/>
      <c r="DA2" s="966"/>
      <c r="DB2" s="966"/>
      <c r="DC2" s="966"/>
      <c r="DD2" s="966"/>
      <c r="DE2" s="966"/>
      <c r="DF2" s="1355"/>
      <c r="DH2" s="147"/>
      <c r="DI2" s="966" t="s">
        <v>101</v>
      </c>
      <c r="DJ2" s="966"/>
      <c r="DK2" s="966"/>
      <c r="DL2" s="966"/>
      <c r="DM2" s="966"/>
      <c r="DN2" s="966"/>
      <c r="DO2" s="966"/>
      <c r="DP2" s="966"/>
      <c r="DQ2" s="966"/>
      <c r="DR2" s="1355"/>
    </row>
    <row r="3" spans="1:122" ht="27" customHeight="1" thickBot="1" x14ac:dyDescent="0.3">
      <c r="A3" s="1752" t="s">
        <v>92</v>
      </c>
      <c r="B3" s="1753"/>
      <c r="C3" s="1753"/>
      <c r="D3" s="1753"/>
      <c r="E3" s="1753"/>
      <c r="F3" s="1753"/>
      <c r="G3" s="1753"/>
      <c r="H3" s="1753"/>
      <c r="I3" s="1753"/>
      <c r="J3" s="1753"/>
      <c r="K3" s="1753"/>
      <c r="L3" s="1753"/>
      <c r="M3" s="1753"/>
      <c r="N3" s="1754"/>
      <c r="O3" s="13"/>
      <c r="P3" s="148"/>
      <c r="Q3" s="969" t="s">
        <v>275</v>
      </c>
      <c r="R3" s="970"/>
      <c r="S3" s="970"/>
      <c r="T3" s="970"/>
      <c r="U3" s="970"/>
      <c r="V3" s="970"/>
      <c r="W3" s="970"/>
      <c r="X3" s="970"/>
      <c r="Y3" s="970"/>
      <c r="Z3" s="971"/>
      <c r="AA3" s="13"/>
      <c r="AB3" s="148"/>
      <c r="AC3" s="969" t="s">
        <v>276</v>
      </c>
      <c r="AD3" s="970"/>
      <c r="AE3" s="970"/>
      <c r="AF3" s="970"/>
      <c r="AG3" s="970"/>
      <c r="AH3" s="970"/>
      <c r="AI3" s="970"/>
      <c r="AJ3" s="970"/>
      <c r="AK3" s="970"/>
      <c r="AL3" s="971"/>
      <c r="AM3" s="13"/>
      <c r="AN3" s="148"/>
      <c r="AO3" s="969" t="s">
        <v>277</v>
      </c>
      <c r="AP3" s="970"/>
      <c r="AQ3" s="970"/>
      <c r="AR3" s="970"/>
      <c r="AS3" s="970"/>
      <c r="AT3" s="970"/>
      <c r="AU3" s="970"/>
      <c r="AV3" s="970"/>
      <c r="AW3" s="970"/>
      <c r="AX3" s="971"/>
      <c r="AY3" s="13"/>
      <c r="AZ3" s="148"/>
      <c r="BA3" s="969" t="s">
        <v>278</v>
      </c>
      <c r="BB3" s="970"/>
      <c r="BC3" s="970"/>
      <c r="BD3" s="970"/>
      <c r="BE3" s="970"/>
      <c r="BF3" s="970"/>
      <c r="BG3" s="970"/>
      <c r="BH3" s="970"/>
      <c r="BI3" s="970"/>
      <c r="BJ3" s="971"/>
      <c r="BK3" s="13"/>
      <c r="BL3" s="148"/>
      <c r="BM3" s="969" t="s">
        <v>279</v>
      </c>
      <c r="BN3" s="970"/>
      <c r="BO3" s="970"/>
      <c r="BP3" s="970"/>
      <c r="BQ3" s="970"/>
      <c r="BR3" s="970"/>
      <c r="BS3" s="970"/>
      <c r="BT3" s="970"/>
      <c r="BU3" s="970"/>
      <c r="BV3" s="971"/>
      <c r="BW3" s="13"/>
      <c r="BX3" s="148"/>
      <c r="BY3" s="969" t="s">
        <v>280</v>
      </c>
      <c r="BZ3" s="970"/>
      <c r="CA3" s="970"/>
      <c r="CB3" s="970"/>
      <c r="CC3" s="970"/>
      <c r="CD3" s="970"/>
      <c r="CE3" s="970"/>
      <c r="CF3" s="970"/>
      <c r="CG3" s="970"/>
      <c r="CH3" s="971"/>
      <c r="CI3" s="13"/>
      <c r="CJ3" s="148"/>
      <c r="CK3" s="969" t="s">
        <v>281</v>
      </c>
      <c r="CL3" s="970"/>
      <c r="CM3" s="970"/>
      <c r="CN3" s="970"/>
      <c r="CO3" s="970"/>
      <c r="CP3" s="970"/>
      <c r="CQ3" s="970"/>
      <c r="CR3" s="970"/>
      <c r="CS3" s="970"/>
      <c r="CT3" s="971"/>
      <c r="CU3" s="13"/>
      <c r="CV3" s="148"/>
      <c r="CW3" s="969" t="s">
        <v>282</v>
      </c>
      <c r="CX3" s="970"/>
      <c r="CY3" s="970"/>
      <c r="CZ3" s="970"/>
      <c r="DA3" s="970"/>
      <c r="DB3" s="970"/>
      <c r="DC3" s="970"/>
      <c r="DD3" s="970"/>
      <c r="DE3" s="970"/>
      <c r="DF3" s="971"/>
      <c r="DH3" s="148"/>
      <c r="DI3" s="969" t="s">
        <v>283</v>
      </c>
      <c r="DJ3" s="970"/>
      <c r="DK3" s="970"/>
      <c r="DL3" s="970"/>
      <c r="DM3" s="970"/>
      <c r="DN3" s="970"/>
      <c r="DO3" s="970"/>
      <c r="DP3" s="970"/>
      <c r="DQ3" s="970"/>
      <c r="DR3" s="971"/>
    </row>
    <row r="4" spans="1:122" ht="27" customHeight="1" x14ac:dyDescent="0.25">
      <c r="A4" s="1114" t="s">
        <v>295</v>
      </c>
      <c r="B4" s="1393" t="s">
        <v>313</v>
      </c>
      <c r="C4" s="1117" t="s">
        <v>294</v>
      </c>
      <c r="D4" s="1138" t="s">
        <v>455</v>
      </c>
      <c r="E4" s="1395" t="s">
        <v>266</v>
      </c>
      <c r="F4" s="1396" t="s">
        <v>2</v>
      </c>
      <c r="G4" s="975"/>
      <c r="H4" s="975"/>
      <c r="I4" s="975"/>
      <c r="J4" s="975"/>
      <c r="K4" s="1397" t="s">
        <v>288</v>
      </c>
      <c r="L4" s="978" t="s">
        <v>333</v>
      </c>
      <c r="M4" s="961" t="s">
        <v>261</v>
      </c>
      <c r="N4" s="994" t="s">
        <v>335</v>
      </c>
      <c r="O4" s="13"/>
      <c r="P4" s="1460" t="s">
        <v>487</v>
      </c>
      <c r="Q4" s="1395" t="s">
        <v>170</v>
      </c>
      <c r="R4" s="1396" t="s">
        <v>2</v>
      </c>
      <c r="S4" s="975"/>
      <c r="T4" s="975"/>
      <c r="U4" s="975"/>
      <c r="V4" s="975"/>
      <c r="W4" s="1397" t="s">
        <v>288</v>
      </c>
      <c r="X4" s="978" t="s">
        <v>333</v>
      </c>
      <c r="Y4" s="961" t="s">
        <v>334</v>
      </c>
      <c r="Z4" s="994" t="s">
        <v>335</v>
      </c>
      <c r="AA4" s="13"/>
      <c r="AB4" s="1460" t="s">
        <v>293</v>
      </c>
      <c r="AC4" s="1395" t="s">
        <v>171</v>
      </c>
      <c r="AD4" s="1396" t="s">
        <v>2</v>
      </c>
      <c r="AE4" s="975"/>
      <c r="AF4" s="975"/>
      <c r="AG4" s="975"/>
      <c r="AH4" s="975"/>
      <c r="AI4" s="1397" t="s">
        <v>288</v>
      </c>
      <c r="AJ4" s="978" t="s">
        <v>333</v>
      </c>
      <c r="AK4" s="961" t="s">
        <v>334</v>
      </c>
      <c r="AL4" s="994" t="s">
        <v>335</v>
      </c>
      <c r="AM4" s="13"/>
      <c r="AN4" s="1460" t="s">
        <v>293</v>
      </c>
      <c r="AO4" s="1395" t="s">
        <v>179</v>
      </c>
      <c r="AP4" s="1396" t="s">
        <v>2</v>
      </c>
      <c r="AQ4" s="975"/>
      <c r="AR4" s="975"/>
      <c r="AS4" s="975"/>
      <c r="AT4" s="975"/>
      <c r="AU4" s="1397" t="s">
        <v>288</v>
      </c>
      <c r="AV4" s="978" t="s">
        <v>333</v>
      </c>
      <c r="AW4" s="961" t="s">
        <v>334</v>
      </c>
      <c r="AX4" s="994" t="s">
        <v>335</v>
      </c>
      <c r="AY4" s="13"/>
      <c r="AZ4" s="1460" t="s">
        <v>293</v>
      </c>
      <c r="BA4" s="1395" t="s">
        <v>172</v>
      </c>
      <c r="BB4" s="1396" t="s">
        <v>2</v>
      </c>
      <c r="BC4" s="975"/>
      <c r="BD4" s="975"/>
      <c r="BE4" s="975"/>
      <c r="BF4" s="975"/>
      <c r="BG4" s="1397" t="s">
        <v>288</v>
      </c>
      <c r="BH4" s="978" t="s">
        <v>333</v>
      </c>
      <c r="BI4" s="961" t="s">
        <v>334</v>
      </c>
      <c r="BJ4" s="994" t="s">
        <v>335</v>
      </c>
      <c r="BK4" s="13"/>
      <c r="BL4" s="1460" t="s">
        <v>293</v>
      </c>
      <c r="BM4" s="1395" t="s">
        <v>173</v>
      </c>
      <c r="BN4" s="1396" t="s">
        <v>2</v>
      </c>
      <c r="BO4" s="975"/>
      <c r="BP4" s="975"/>
      <c r="BQ4" s="975"/>
      <c r="BR4" s="975"/>
      <c r="BS4" s="1397" t="s">
        <v>288</v>
      </c>
      <c r="BT4" s="978" t="s">
        <v>333</v>
      </c>
      <c r="BU4" s="961" t="s">
        <v>334</v>
      </c>
      <c r="BV4" s="994" t="s">
        <v>335</v>
      </c>
      <c r="BW4" s="13"/>
      <c r="BX4" s="1460" t="s">
        <v>293</v>
      </c>
      <c r="BY4" s="1395" t="s">
        <v>174</v>
      </c>
      <c r="BZ4" s="1396" t="s">
        <v>2</v>
      </c>
      <c r="CA4" s="975"/>
      <c r="CB4" s="975"/>
      <c r="CC4" s="975"/>
      <c r="CD4" s="975"/>
      <c r="CE4" s="1397" t="s">
        <v>288</v>
      </c>
      <c r="CF4" s="978" t="s">
        <v>333</v>
      </c>
      <c r="CG4" s="961" t="s">
        <v>334</v>
      </c>
      <c r="CH4" s="994" t="s">
        <v>335</v>
      </c>
      <c r="CI4" s="13"/>
      <c r="CJ4" s="1460" t="s">
        <v>293</v>
      </c>
      <c r="CK4" s="1395" t="s">
        <v>175</v>
      </c>
      <c r="CL4" s="1396" t="s">
        <v>2</v>
      </c>
      <c r="CM4" s="975"/>
      <c r="CN4" s="975"/>
      <c r="CO4" s="975"/>
      <c r="CP4" s="975"/>
      <c r="CQ4" s="1397" t="s">
        <v>288</v>
      </c>
      <c r="CR4" s="978" t="s">
        <v>333</v>
      </c>
      <c r="CS4" s="961" t="s">
        <v>334</v>
      </c>
      <c r="CT4" s="994" t="s">
        <v>335</v>
      </c>
      <c r="CU4" s="13"/>
      <c r="CV4" s="1460" t="s">
        <v>293</v>
      </c>
      <c r="CW4" s="1395" t="s">
        <v>176</v>
      </c>
      <c r="CX4" s="1396" t="s">
        <v>2</v>
      </c>
      <c r="CY4" s="975"/>
      <c r="CZ4" s="975"/>
      <c r="DA4" s="975"/>
      <c r="DB4" s="975"/>
      <c r="DC4" s="1397" t="s">
        <v>288</v>
      </c>
      <c r="DD4" s="978" t="s">
        <v>333</v>
      </c>
      <c r="DE4" s="961" t="s">
        <v>334</v>
      </c>
      <c r="DF4" s="994" t="s">
        <v>335</v>
      </c>
      <c r="DH4" s="1460" t="s">
        <v>293</v>
      </c>
      <c r="DI4" s="1395" t="s">
        <v>177</v>
      </c>
      <c r="DJ4" s="1396" t="s">
        <v>2</v>
      </c>
      <c r="DK4" s="975"/>
      <c r="DL4" s="975"/>
      <c r="DM4" s="975"/>
      <c r="DN4" s="975"/>
      <c r="DO4" s="1397" t="s">
        <v>288</v>
      </c>
      <c r="DP4" s="978" t="s">
        <v>333</v>
      </c>
      <c r="DQ4" s="961" t="s">
        <v>334</v>
      </c>
      <c r="DR4" s="994" t="s">
        <v>335</v>
      </c>
    </row>
    <row r="5" spans="1:122" ht="68.25" customHeight="1" thickBot="1" x14ac:dyDescent="0.3">
      <c r="A5" s="1115"/>
      <c r="B5" s="1394"/>
      <c r="C5" s="1118"/>
      <c r="D5" s="1139"/>
      <c r="E5" s="1357"/>
      <c r="F5" s="51" t="s">
        <v>44</v>
      </c>
      <c r="G5" s="52" t="s">
        <v>45</v>
      </c>
      <c r="H5" s="52" t="s">
        <v>46</v>
      </c>
      <c r="I5" s="52" t="s">
        <v>430</v>
      </c>
      <c r="J5" s="52" t="s">
        <v>15</v>
      </c>
      <c r="K5" s="1331"/>
      <c r="L5" s="979"/>
      <c r="M5" s="962"/>
      <c r="N5" s="1635"/>
      <c r="O5" s="13"/>
      <c r="P5" s="1461"/>
      <c r="Q5" s="1357"/>
      <c r="R5" s="51" t="s">
        <v>44</v>
      </c>
      <c r="S5" s="52" t="s">
        <v>45</v>
      </c>
      <c r="T5" s="52" t="s">
        <v>46</v>
      </c>
      <c r="U5" s="52" t="s">
        <v>430</v>
      </c>
      <c r="V5" s="52" t="s">
        <v>15</v>
      </c>
      <c r="W5" s="1331"/>
      <c r="X5" s="979"/>
      <c r="Y5" s="1662"/>
      <c r="Z5" s="1635"/>
      <c r="AA5" s="13"/>
      <c r="AB5" s="1461"/>
      <c r="AC5" s="1357"/>
      <c r="AD5" s="51" t="s">
        <v>44</v>
      </c>
      <c r="AE5" s="52" t="s">
        <v>45</v>
      </c>
      <c r="AF5" s="52" t="s">
        <v>46</v>
      </c>
      <c r="AG5" s="52" t="s">
        <v>430</v>
      </c>
      <c r="AH5" s="52" t="s">
        <v>15</v>
      </c>
      <c r="AI5" s="1331"/>
      <c r="AJ5" s="979"/>
      <c r="AK5" s="1662"/>
      <c r="AL5" s="1635"/>
      <c r="AM5" s="13"/>
      <c r="AN5" s="1461"/>
      <c r="AO5" s="1357"/>
      <c r="AP5" s="51" t="s">
        <v>44</v>
      </c>
      <c r="AQ5" s="52" t="s">
        <v>45</v>
      </c>
      <c r="AR5" s="52" t="s">
        <v>46</v>
      </c>
      <c r="AS5" s="52" t="s">
        <v>430</v>
      </c>
      <c r="AT5" s="52" t="s">
        <v>15</v>
      </c>
      <c r="AU5" s="1331"/>
      <c r="AV5" s="979"/>
      <c r="AW5" s="1662"/>
      <c r="AX5" s="1635"/>
      <c r="AY5" s="13"/>
      <c r="AZ5" s="1461"/>
      <c r="BA5" s="1357"/>
      <c r="BB5" s="51" t="s">
        <v>44</v>
      </c>
      <c r="BC5" s="52" t="s">
        <v>45</v>
      </c>
      <c r="BD5" s="52" t="s">
        <v>46</v>
      </c>
      <c r="BE5" s="52" t="s">
        <v>430</v>
      </c>
      <c r="BF5" s="52" t="s">
        <v>15</v>
      </c>
      <c r="BG5" s="1331"/>
      <c r="BH5" s="979"/>
      <c r="BI5" s="1662"/>
      <c r="BJ5" s="1635"/>
      <c r="BK5" s="13"/>
      <c r="BL5" s="1461"/>
      <c r="BM5" s="1357"/>
      <c r="BN5" s="51" t="s">
        <v>44</v>
      </c>
      <c r="BO5" s="52" t="s">
        <v>45</v>
      </c>
      <c r="BP5" s="52" t="s">
        <v>46</v>
      </c>
      <c r="BQ5" s="52" t="s">
        <v>430</v>
      </c>
      <c r="BR5" s="52" t="s">
        <v>15</v>
      </c>
      <c r="BS5" s="1331"/>
      <c r="BT5" s="979"/>
      <c r="BU5" s="1662"/>
      <c r="BV5" s="1635"/>
      <c r="BW5" s="13"/>
      <c r="BX5" s="1461"/>
      <c r="BY5" s="1357"/>
      <c r="BZ5" s="51" t="s">
        <v>44</v>
      </c>
      <c r="CA5" s="52" t="s">
        <v>45</v>
      </c>
      <c r="CB5" s="52" t="s">
        <v>46</v>
      </c>
      <c r="CC5" s="52" t="s">
        <v>430</v>
      </c>
      <c r="CD5" s="52" t="s">
        <v>15</v>
      </c>
      <c r="CE5" s="1331"/>
      <c r="CF5" s="979"/>
      <c r="CG5" s="1662"/>
      <c r="CH5" s="1635"/>
      <c r="CI5" s="13"/>
      <c r="CJ5" s="1461"/>
      <c r="CK5" s="1357"/>
      <c r="CL5" s="51" t="s">
        <v>44</v>
      </c>
      <c r="CM5" s="52" t="s">
        <v>45</v>
      </c>
      <c r="CN5" s="52" t="s">
        <v>46</v>
      </c>
      <c r="CO5" s="52" t="s">
        <v>430</v>
      </c>
      <c r="CP5" s="52" t="s">
        <v>15</v>
      </c>
      <c r="CQ5" s="1331"/>
      <c r="CR5" s="979"/>
      <c r="CS5" s="1662"/>
      <c r="CT5" s="1635"/>
      <c r="CU5" s="13"/>
      <c r="CV5" s="1461"/>
      <c r="CW5" s="1357"/>
      <c r="CX5" s="51" t="s">
        <v>44</v>
      </c>
      <c r="CY5" s="52" t="s">
        <v>45</v>
      </c>
      <c r="CZ5" s="52" t="s">
        <v>46</v>
      </c>
      <c r="DA5" s="52" t="s">
        <v>430</v>
      </c>
      <c r="DB5" s="52" t="s">
        <v>15</v>
      </c>
      <c r="DC5" s="1331"/>
      <c r="DD5" s="979"/>
      <c r="DE5" s="1662"/>
      <c r="DF5" s="1635"/>
      <c r="DH5" s="1461"/>
      <c r="DI5" s="1357"/>
      <c r="DJ5" s="51" t="s">
        <v>44</v>
      </c>
      <c r="DK5" s="52" t="s">
        <v>45</v>
      </c>
      <c r="DL5" s="52" t="s">
        <v>46</v>
      </c>
      <c r="DM5" s="52" t="s">
        <v>430</v>
      </c>
      <c r="DN5" s="52" t="s">
        <v>15</v>
      </c>
      <c r="DO5" s="1331"/>
      <c r="DP5" s="979"/>
      <c r="DQ5" s="1662"/>
      <c r="DR5" s="1635"/>
    </row>
    <row r="6" spans="1:122" ht="55.5" customHeight="1" thickBot="1" x14ac:dyDescent="0.3">
      <c r="A6" s="497" t="s">
        <v>91</v>
      </c>
      <c r="B6" s="226"/>
      <c r="C6" s="226"/>
      <c r="D6" s="499"/>
      <c r="E6" s="283">
        <f t="shared" ref="E6:K6" si="0">E8+E37+E60+E71</f>
        <v>2897391.24</v>
      </c>
      <c r="F6" s="74">
        <f t="shared" si="0"/>
        <v>1915048</v>
      </c>
      <c r="G6" s="74">
        <f t="shared" si="0"/>
        <v>324041</v>
      </c>
      <c r="H6" s="74">
        <f t="shared" si="0"/>
        <v>0</v>
      </c>
      <c r="I6" s="74">
        <f t="shared" si="0"/>
        <v>658302.24</v>
      </c>
      <c r="J6" s="74">
        <f t="shared" si="0"/>
        <v>2897391.24</v>
      </c>
      <c r="K6" s="74">
        <f t="shared" si="0"/>
        <v>0</v>
      </c>
      <c r="L6" s="982" t="s">
        <v>418</v>
      </c>
      <c r="M6" s="983"/>
      <c r="N6" s="984"/>
      <c r="O6" s="13"/>
      <c r="P6" s="156"/>
      <c r="Q6" s="74">
        <f t="shared" ref="Q6:W6" si="1">Q8+Q37+Q60+Q71</f>
        <v>2897391.24</v>
      </c>
      <c r="R6" s="74">
        <f t="shared" si="1"/>
        <v>1915048</v>
      </c>
      <c r="S6" s="74">
        <f t="shared" si="1"/>
        <v>324041</v>
      </c>
      <c r="T6" s="74">
        <f t="shared" si="1"/>
        <v>0</v>
      </c>
      <c r="U6" s="74">
        <f t="shared" si="1"/>
        <v>658302.24</v>
      </c>
      <c r="V6" s="74">
        <f t="shared" si="1"/>
        <v>2897391.24</v>
      </c>
      <c r="W6" s="74">
        <f t="shared" si="1"/>
        <v>0</v>
      </c>
      <c r="X6" s="982" t="s">
        <v>418</v>
      </c>
      <c r="Y6" s="983"/>
      <c r="Z6" s="984"/>
      <c r="AA6" s="13"/>
      <c r="AB6" s="156"/>
      <c r="AC6" s="74">
        <f t="shared" ref="AC6:AI6" si="2">AC8+AC37+AC60+AC71</f>
        <v>0</v>
      </c>
      <c r="AD6" s="74">
        <f t="shared" si="2"/>
        <v>0</v>
      </c>
      <c r="AE6" s="74">
        <f t="shared" si="2"/>
        <v>0</v>
      </c>
      <c r="AF6" s="74">
        <f t="shared" si="2"/>
        <v>0</v>
      </c>
      <c r="AG6" s="74">
        <f t="shared" si="2"/>
        <v>0</v>
      </c>
      <c r="AH6" s="74">
        <f t="shared" si="2"/>
        <v>0</v>
      </c>
      <c r="AI6" s="74">
        <f t="shared" si="2"/>
        <v>0</v>
      </c>
      <c r="AJ6" s="982" t="s">
        <v>418</v>
      </c>
      <c r="AK6" s="983"/>
      <c r="AL6" s="984"/>
      <c r="AM6" s="13"/>
      <c r="AN6" s="156"/>
      <c r="AO6" s="74">
        <f t="shared" ref="AO6:AU6" si="3">AO8+AO37+AO60+AO71</f>
        <v>0</v>
      </c>
      <c r="AP6" s="74">
        <f t="shared" si="3"/>
        <v>0</v>
      </c>
      <c r="AQ6" s="74">
        <f t="shared" si="3"/>
        <v>0</v>
      </c>
      <c r="AR6" s="74">
        <f t="shared" si="3"/>
        <v>0</v>
      </c>
      <c r="AS6" s="74">
        <f t="shared" si="3"/>
        <v>0</v>
      </c>
      <c r="AT6" s="74">
        <f t="shared" si="3"/>
        <v>0</v>
      </c>
      <c r="AU6" s="74">
        <f t="shared" si="3"/>
        <v>0</v>
      </c>
      <c r="AV6" s="982" t="s">
        <v>418</v>
      </c>
      <c r="AW6" s="983"/>
      <c r="AX6" s="984"/>
      <c r="AY6" s="13"/>
      <c r="AZ6" s="156"/>
      <c r="BA6" s="74">
        <f t="shared" ref="BA6:BG6" si="4">BA8+BA37+BA60+BA71</f>
        <v>0</v>
      </c>
      <c r="BB6" s="74">
        <f t="shared" si="4"/>
        <v>0</v>
      </c>
      <c r="BC6" s="74">
        <f t="shared" si="4"/>
        <v>0</v>
      </c>
      <c r="BD6" s="74">
        <f t="shared" si="4"/>
        <v>0</v>
      </c>
      <c r="BE6" s="74">
        <f t="shared" si="4"/>
        <v>0</v>
      </c>
      <c r="BF6" s="74">
        <f t="shared" si="4"/>
        <v>0</v>
      </c>
      <c r="BG6" s="74">
        <f t="shared" si="4"/>
        <v>0</v>
      </c>
      <c r="BH6" s="982" t="s">
        <v>418</v>
      </c>
      <c r="BI6" s="983"/>
      <c r="BJ6" s="984"/>
      <c r="BK6" s="13"/>
      <c r="BL6" s="156"/>
      <c r="BM6" s="74">
        <f t="shared" ref="BM6:BS6" si="5">BM8+BM37+BM60+BM71</f>
        <v>0</v>
      </c>
      <c r="BN6" s="74">
        <f t="shared" si="5"/>
        <v>0</v>
      </c>
      <c r="BO6" s="74">
        <f t="shared" si="5"/>
        <v>0</v>
      </c>
      <c r="BP6" s="74">
        <f t="shared" si="5"/>
        <v>0</v>
      </c>
      <c r="BQ6" s="74">
        <f t="shared" si="5"/>
        <v>0</v>
      </c>
      <c r="BR6" s="74">
        <f t="shared" si="5"/>
        <v>0</v>
      </c>
      <c r="BS6" s="74">
        <f t="shared" si="5"/>
        <v>0</v>
      </c>
      <c r="BT6" s="982" t="s">
        <v>418</v>
      </c>
      <c r="BU6" s="983"/>
      <c r="BV6" s="984"/>
      <c r="BW6" s="13"/>
      <c r="BX6" s="156"/>
      <c r="BY6" s="74">
        <f t="shared" ref="BY6:CE6" si="6">BY8+BY37+BY60+BY71</f>
        <v>0</v>
      </c>
      <c r="BZ6" s="74">
        <f t="shared" si="6"/>
        <v>0</v>
      </c>
      <c r="CA6" s="74">
        <f t="shared" si="6"/>
        <v>0</v>
      </c>
      <c r="CB6" s="74">
        <f t="shared" si="6"/>
        <v>0</v>
      </c>
      <c r="CC6" s="74">
        <f t="shared" si="6"/>
        <v>0</v>
      </c>
      <c r="CD6" s="74">
        <f t="shared" si="6"/>
        <v>0</v>
      </c>
      <c r="CE6" s="74">
        <f t="shared" si="6"/>
        <v>0</v>
      </c>
      <c r="CF6" s="982" t="s">
        <v>418</v>
      </c>
      <c r="CG6" s="983"/>
      <c r="CH6" s="984"/>
      <c r="CI6" s="13"/>
      <c r="CJ6" s="156"/>
      <c r="CK6" s="74">
        <f t="shared" ref="CK6:CQ6" si="7">CK8+CK37+CK60+CK71</f>
        <v>0</v>
      </c>
      <c r="CL6" s="74">
        <f t="shared" si="7"/>
        <v>0</v>
      </c>
      <c r="CM6" s="74">
        <f t="shared" si="7"/>
        <v>0</v>
      </c>
      <c r="CN6" s="74">
        <f t="shared" si="7"/>
        <v>0</v>
      </c>
      <c r="CO6" s="74">
        <f t="shared" si="7"/>
        <v>0</v>
      </c>
      <c r="CP6" s="74">
        <f t="shared" si="7"/>
        <v>0</v>
      </c>
      <c r="CQ6" s="74">
        <f t="shared" si="7"/>
        <v>0</v>
      </c>
      <c r="CR6" s="982" t="s">
        <v>418</v>
      </c>
      <c r="CS6" s="983"/>
      <c r="CT6" s="984"/>
      <c r="CU6" s="13"/>
      <c r="CV6" s="156"/>
      <c r="CW6" s="74">
        <f t="shared" ref="CW6:DC6" si="8">CW8+CW37+CW60+CW71</f>
        <v>0</v>
      </c>
      <c r="CX6" s="74">
        <f t="shared" si="8"/>
        <v>0</v>
      </c>
      <c r="CY6" s="74">
        <f t="shared" si="8"/>
        <v>0</v>
      </c>
      <c r="CZ6" s="74">
        <f t="shared" si="8"/>
        <v>0</v>
      </c>
      <c r="DA6" s="74">
        <f t="shared" si="8"/>
        <v>0</v>
      </c>
      <c r="DB6" s="74">
        <f t="shared" si="8"/>
        <v>0</v>
      </c>
      <c r="DC6" s="74">
        <f t="shared" si="8"/>
        <v>0</v>
      </c>
      <c r="DD6" s="982" t="s">
        <v>418</v>
      </c>
      <c r="DE6" s="983"/>
      <c r="DF6" s="984"/>
      <c r="DH6" s="156"/>
      <c r="DI6" s="74">
        <f t="shared" ref="DI6:DO6" si="9">DI8+DI37+DI60+DI71</f>
        <v>0</v>
      </c>
      <c r="DJ6" s="74">
        <f t="shared" si="9"/>
        <v>0</v>
      </c>
      <c r="DK6" s="74">
        <f t="shared" si="9"/>
        <v>0</v>
      </c>
      <c r="DL6" s="74">
        <f t="shared" si="9"/>
        <v>0</v>
      </c>
      <c r="DM6" s="74">
        <f t="shared" si="9"/>
        <v>0</v>
      </c>
      <c r="DN6" s="74">
        <f t="shared" si="9"/>
        <v>0</v>
      </c>
      <c r="DO6" s="74">
        <f t="shared" si="9"/>
        <v>0</v>
      </c>
      <c r="DP6" s="982" t="s">
        <v>418</v>
      </c>
      <c r="DQ6" s="983"/>
      <c r="DR6" s="984"/>
    </row>
    <row r="7" spans="1:122" ht="31.5" customHeight="1" thickBot="1" x14ac:dyDescent="0.3">
      <c r="A7" s="1539" t="s">
        <v>329</v>
      </c>
      <c r="B7" s="1540"/>
      <c r="C7" s="1540"/>
      <c r="D7" s="1540"/>
      <c r="E7" s="1541"/>
      <c r="F7" s="1541"/>
      <c r="G7" s="1541"/>
      <c r="H7" s="1541"/>
      <c r="I7" s="1541"/>
      <c r="J7" s="1541"/>
      <c r="K7" s="1541"/>
      <c r="L7" s="1542"/>
      <c r="M7" s="1542"/>
      <c r="N7" s="1543"/>
      <c r="O7" s="12"/>
      <c r="P7" s="1558" t="s">
        <v>156</v>
      </c>
      <c r="Q7" s="1559"/>
      <c r="R7" s="1559"/>
      <c r="S7" s="1559"/>
      <c r="T7" s="1559"/>
      <c r="U7" s="1559"/>
      <c r="V7" s="1559"/>
      <c r="W7" s="1559"/>
      <c r="X7" s="1559"/>
      <c r="Y7" s="1560"/>
      <c r="Z7" s="1561"/>
      <c r="AA7" s="12"/>
      <c r="AB7" s="1558" t="s">
        <v>156</v>
      </c>
      <c r="AC7" s="1559"/>
      <c r="AD7" s="1559"/>
      <c r="AE7" s="1559"/>
      <c r="AF7" s="1559"/>
      <c r="AG7" s="1559"/>
      <c r="AH7" s="1559"/>
      <c r="AI7" s="1559"/>
      <c r="AJ7" s="1559"/>
      <c r="AK7" s="1560"/>
      <c r="AL7" s="1561"/>
      <c r="AM7" s="12"/>
      <c r="AN7" s="1558" t="s">
        <v>156</v>
      </c>
      <c r="AO7" s="1559"/>
      <c r="AP7" s="1559"/>
      <c r="AQ7" s="1559"/>
      <c r="AR7" s="1559"/>
      <c r="AS7" s="1559"/>
      <c r="AT7" s="1559"/>
      <c r="AU7" s="1559"/>
      <c r="AV7" s="1559"/>
      <c r="AW7" s="1560"/>
      <c r="AX7" s="1561"/>
      <c r="AY7" s="12"/>
      <c r="AZ7" s="1558" t="s">
        <v>156</v>
      </c>
      <c r="BA7" s="1559"/>
      <c r="BB7" s="1559"/>
      <c r="BC7" s="1559"/>
      <c r="BD7" s="1559"/>
      <c r="BE7" s="1559"/>
      <c r="BF7" s="1559"/>
      <c r="BG7" s="1559"/>
      <c r="BH7" s="1559"/>
      <c r="BI7" s="1560"/>
      <c r="BJ7" s="1561"/>
      <c r="BK7" s="12"/>
      <c r="BL7" s="1558" t="s">
        <v>156</v>
      </c>
      <c r="BM7" s="1559"/>
      <c r="BN7" s="1559"/>
      <c r="BO7" s="1559"/>
      <c r="BP7" s="1559"/>
      <c r="BQ7" s="1559"/>
      <c r="BR7" s="1559"/>
      <c r="BS7" s="1559"/>
      <c r="BT7" s="1559"/>
      <c r="BU7" s="1560"/>
      <c r="BV7" s="1561"/>
      <c r="BW7" s="12"/>
      <c r="BX7" s="1558" t="s">
        <v>156</v>
      </c>
      <c r="BY7" s="1559"/>
      <c r="BZ7" s="1559"/>
      <c r="CA7" s="1559"/>
      <c r="CB7" s="1559"/>
      <c r="CC7" s="1559"/>
      <c r="CD7" s="1559"/>
      <c r="CE7" s="1559"/>
      <c r="CF7" s="1559"/>
      <c r="CG7" s="1560"/>
      <c r="CH7" s="1561"/>
      <c r="CI7" s="12"/>
      <c r="CJ7" s="1558" t="s">
        <v>156</v>
      </c>
      <c r="CK7" s="1559"/>
      <c r="CL7" s="1559"/>
      <c r="CM7" s="1559"/>
      <c r="CN7" s="1559"/>
      <c r="CO7" s="1559"/>
      <c r="CP7" s="1559"/>
      <c r="CQ7" s="1559"/>
      <c r="CR7" s="1559"/>
      <c r="CS7" s="1560"/>
      <c r="CT7" s="1561"/>
      <c r="CU7" s="12"/>
      <c r="CV7" s="1558" t="s">
        <v>156</v>
      </c>
      <c r="CW7" s="1559"/>
      <c r="CX7" s="1559"/>
      <c r="CY7" s="1559"/>
      <c r="CZ7" s="1559"/>
      <c r="DA7" s="1559"/>
      <c r="DB7" s="1559"/>
      <c r="DC7" s="1559"/>
      <c r="DD7" s="1559"/>
      <c r="DE7" s="1560"/>
      <c r="DF7" s="1561"/>
      <c r="DH7" s="1558" t="s">
        <v>156</v>
      </c>
      <c r="DI7" s="1559"/>
      <c r="DJ7" s="1559"/>
      <c r="DK7" s="1559"/>
      <c r="DL7" s="1559"/>
      <c r="DM7" s="1559"/>
      <c r="DN7" s="1559"/>
      <c r="DO7" s="1559"/>
      <c r="DP7" s="1559"/>
      <c r="DQ7" s="1560"/>
      <c r="DR7" s="1561"/>
    </row>
    <row r="8" spans="1:122" s="89" customFormat="1" ht="32.25" customHeight="1" thickBot="1" x14ac:dyDescent="0.3">
      <c r="A8" s="263" t="s">
        <v>164</v>
      </c>
      <c r="B8" s="154"/>
      <c r="C8" s="154"/>
      <c r="D8" s="155"/>
      <c r="E8" s="152">
        <f>SUM(E9:E35)</f>
        <v>2601251</v>
      </c>
      <c r="F8" s="88">
        <f>SUM(F9:F35)</f>
        <v>1915048</v>
      </c>
      <c r="G8" s="88">
        <f>SUM(G9:G33)</f>
        <v>284041</v>
      </c>
      <c r="H8" s="88">
        <f>SUM(H9:H35)</f>
        <v>0</v>
      </c>
      <c r="I8" s="88">
        <f>SUM(I9:I35)</f>
        <v>402162</v>
      </c>
      <c r="J8" s="88">
        <f>SUM(J9:J35)</f>
        <v>2601251</v>
      </c>
      <c r="K8" s="88">
        <f>SUM(K9:K33)</f>
        <v>0</v>
      </c>
      <c r="L8" s="112"/>
      <c r="M8" s="113"/>
      <c r="N8" s="119"/>
      <c r="O8" s="87"/>
      <c r="P8" s="157"/>
      <c r="Q8" s="88">
        <f>SUM(Q9:Q33)</f>
        <v>2601251</v>
      </c>
      <c r="R8" s="88">
        <f>SUM(R9:R33)</f>
        <v>1915048</v>
      </c>
      <c r="S8" s="88">
        <f>SUM(S9:S33)</f>
        <v>284041</v>
      </c>
      <c r="T8" s="88">
        <f>SUM(T9:T35)</f>
        <v>0</v>
      </c>
      <c r="U8" s="88">
        <f>SUM(U9:U35)</f>
        <v>402162</v>
      </c>
      <c r="V8" s="23">
        <f>SUM(V9:V35)</f>
        <v>2601251</v>
      </c>
      <c r="W8" s="88">
        <f>SUM(W9:W35)</f>
        <v>0</v>
      </c>
      <c r="X8" s="112"/>
      <c r="Y8" s="113"/>
      <c r="Z8" s="119"/>
      <c r="AA8" s="87"/>
      <c r="AB8" s="157"/>
      <c r="AC8" s="88">
        <f t="shared" ref="AC8:AI8" si="10">SUM(AC9:AC33)</f>
        <v>0</v>
      </c>
      <c r="AD8" s="88">
        <f t="shared" si="10"/>
        <v>0</v>
      </c>
      <c r="AE8" s="88">
        <f t="shared" si="10"/>
        <v>0</v>
      </c>
      <c r="AF8" s="88">
        <f t="shared" si="10"/>
        <v>0</v>
      </c>
      <c r="AG8" s="88">
        <f t="shared" si="10"/>
        <v>0</v>
      </c>
      <c r="AH8" s="23">
        <f t="shared" si="10"/>
        <v>0</v>
      </c>
      <c r="AI8" s="88">
        <f t="shared" si="10"/>
        <v>0</v>
      </c>
      <c r="AJ8" s="112"/>
      <c r="AK8" s="113"/>
      <c r="AL8" s="119"/>
      <c r="AM8" s="87"/>
      <c r="AN8" s="157"/>
      <c r="AO8" s="88">
        <f t="shared" ref="AO8:AU8" si="11">SUM(AO9:AO33)</f>
        <v>0</v>
      </c>
      <c r="AP8" s="88">
        <f t="shared" si="11"/>
        <v>0</v>
      </c>
      <c r="AQ8" s="88">
        <f t="shared" si="11"/>
        <v>0</v>
      </c>
      <c r="AR8" s="88">
        <f t="shared" si="11"/>
        <v>0</v>
      </c>
      <c r="AS8" s="88">
        <f t="shared" si="11"/>
        <v>0</v>
      </c>
      <c r="AT8" s="23">
        <f t="shared" si="11"/>
        <v>0</v>
      </c>
      <c r="AU8" s="88">
        <f t="shared" si="11"/>
        <v>0</v>
      </c>
      <c r="AV8" s="112"/>
      <c r="AW8" s="113"/>
      <c r="AX8" s="119"/>
      <c r="AY8" s="87"/>
      <c r="AZ8" s="157"/>
      <c r="BA8" s="88">
        <f t="shared" ref="BA8:BG8" si="12">SUM(BA9:BA33)</f>
        <v>0</v>
      </c>
      <c r="BB8" s="88">
        <f t="shared" si="12"/>
        <v>0</v>
      </c>
      <c r="BC8" s="88">
        <f t="shared" si="12"/>
        <v>0</v>
      </c>
      <c r="BD8" s="88">
        <f t="shared" si="12"/>
        <v>0</v>
      </c>
      <c r="BE8" s="88">
        <f t="shared" si="12"/>
        <v>0</v>
      </c>
      <c r="BF8" s="23">
        <f t="shared" si="12"/>
        <v>0</v>
      </c>
      <c r="BG8" s="88">
        <f t="shared" si="12"/>
        <v>0</v>
      </c>
      <c r="BH8" s="112"/>
      <c r="BI8" s="113"/>
      <c r="BJ8" s="119"/>
      <c r="BK8" s="87"/>
      <c r="BL8" s="157"/>
      <c r="BM8" s="88">
        <f t="shared" ref="BM8:BS8" si="13">SUM(BM9:BM33)</f>
        <v>0</v>
      </c>
      <c r="BN8" s="88">
        <f t="shared" si="13"/>
        <v>0</v>
      </c>
      <c r="BO8" s="88">
        <f t="shared" si="13"/>
        <v>0</v>
      </c>
      <c r="BP8" s="88">
        <f t="shared" si="13"/>
        <v>0</v>
      </c>
      <c r="BQ8" s="88">
        <f t="shared" si="13"/>
        <v>0</v>
      </c>
      <c r="BR8" s="23">
        <f t="shared" si="13"/>
        <v>0</v>
      </c>
      <c r="BS8" s="88">
        <f t="shared" si="13"/>
        <v>0</v>
      </c>
      <c r="BT8" s="112"/>
      <c r="BU8" s="113"/>
      <c r="BV8" s="119"/>
      <c r="BW8" s="87"/>
      <c r="BX8" s="157"/>
      <c r="BY8" s="88">
        <f t="shared" ref="BY8:CE8" si="14">SUM(BY9:BY33)</f>
        <v>0</v>
      </c>
      <c r="BZ8" s="88">
        <f t="shared" si="14"/>
        <v>0</v>
      </c>
      <c r="CA8" s="88">
        <f t="shared" si="14"/>
        <v>0</v>
      </c>
      <c r="CB8" s="88">
        <f t="shared" si="14"/>
        <v>0</v>
      </c>
      <c r="CC8" s="88">
        <f t="shared" si="14"/>
        <v>0</v>
      </c>
      <c r="CD8" s="23">
        <f t="shared" si="14"/>
        <v>0</v>
      </c>
      <c r="CE8" s="88">
        <f t="shared" si="14"/>
        <v>0</v>
      </c>
      <c r="CF8" s="112"/>
      <c r="CG8" s="113"/>
      <c r="CH8" s="119"/>
      <c r="CI8" s="87"/>
      <c r="CJ8" s="157"/>
      <c r="CK8" s="88">
        <f t="shared" ref="CK8:CQ8" si="15">SUM(CK9:CK33)</f>
        <v>0</v>
      </c>
      <c r="CL8" s="88">
        <f t="shared" si="15"/>
        <v>0</v>
      </c>
      <c r="CM8" s="88">
        <f t="shared" si="15"/>
        <v>0</v>
      </c>
      <c r="CN8" s="88">
        <f t="shared" si="15"/>
        <v>0</v>
      </c>
      <c r="CO8" s="88">
        <f t="shared" si="15"/>
        <v>0</v>
      </c>
      <c r="CP8" s="23">
        <f t="shared" si="15"/>
        <v>0</v>
      </c>
      <c r="CQ8" s="88">
        <f t="shared" si="15"/>
        <v>0</v>
      </c>
      <c r="CR8" s="112"/>
      <c r="CS8" s="113"/>
      <c r="CT8" s="119"/>
      <c r="CU8" s="87"/>
      <c r="CV8" s="157"/>
      <c r="CW8" s="88">
        <f t="shared" ref="CW8:DC8" si="16">SUM(CW9:CW33)</f>
        <v>0</v>
      </c>
      <c r="CX8" s="88">
        <f t="shared" si="16"/>
        <v>0</v>
      </c>
      <c r="CY8" s="88">
        <f t="shared" si="16"/>
        <v>0</v>
      </c>
      <c r="CZ8" s="88">
        <f t="shared" si="16"/>
        <v>0</v>
      </c>
      <c r="DA8" s="88">
        <f t="shared" si="16"/>
        <v>0</v>
      </c>
      <c r="DB8" s="23">
        <f t="shared" si="16"/>
        <v>0</v>
      </c>
      <c r="DC8" s="88">
        <f t="shared" si="16"/>
        <v>0</v>
      </c>
      <c r="DD8" s="112"/>
      <c r="DE8" s="113"/>
      <c r="DF8" s="119"/>
      <c r="DH8" s="157"/>
      <c r="DI8" s="88">
        <f t="shared" ref="DI8:DO8" si="17">SUM(DI9:DI33)</f>
        <v>0</v>
      </c>
      <c r="DJ8" s="88">
        <f t="shared" si="17"/>
        <v>0</v>
      </c>
      <c r="DK8" s="88">
        <f t="shared" si="17"/>
        <v>0</v>
      </c>
      <c r="DL8" s="88">
        <f t="shared" si="17"/>
        <v>0</v>
      </c>
      <c r="DM8" s="88">
        <f t="shared" si="17"/>
        <v>0</v>
      </c>
      <c r="DN8" s="23">
        <f t="shared" si="17"/>
        <v>0</v>
      </c>
      <c r="DO8" s="88">
        <f t="shared" si="17"/>
        <v>0</v>
      </c>
      <c r="DP8" s="112"/>
      <c r="DQ8" s="113"/>
      <c r="DR8" s="119"/>
    </row>
    <row r="9" spans="1:122" ht="15" customHeight="1" thickBot="1" x14ac:dyDescent="0.3">
      <c r="A9" s="1093" t="s">
        <v>51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6"/>
      <c r="O9" s="12"/>
      <c r="P9" s="1758" t="s">
        <v>51</v>
      </c>
      <c r="Q9" s="1156"/>
      <c r="R9" s="1156"/>
      <c r="S9" s="1156"/>
      <c r="T9" s="1156"/>
      <c r="U9" s="1156"/>
      <c r="V9" s="1156"/>
      <c r="W9" s="1156"/>
      <c r="X9" s="1156"/>
      <c r="Y9" s="1156"/>
      <c r="Z9" s="1157"/>
      <c r="AA9" s="12"/>
      <c r="AB9" s="987" t="s">
        <v>51</v>
      </c>
      <c r="AC9" s="1327"/>
      <c r="AD9" s="1327"/>
      <c r="AE9" s="1327"/>
      <c r="AF9" s="1327"/>
      <c r="AG9" s="1327"/>
      <c r="AH9" s="1327"/>
      <c r="AI9" s="1327"/>
      <c r="AJ9" s="1327"/>
      <c r="AK9" s="1327"/>
      <c r="AL9" s="1328"/>
      <c r="AM9" s="12"/>
      <c r="AN9" s="987" t="s">
        <v>51</v>
      </c>
      <c r="AO9" s="1327"/>
      <c r="AP9" s="1327"/>
      <c r="AQ9" s="1327"/>
      <c r="AR9" s="1327"/>
      <c r="AS9" s="1327"/>
      <c r="AT9" s="1327"/>
      <c r="AU9" s="1327"/>
      <c r="AV9" s="1327"/>
      <c r="AW9" s="1327"/>
      <c r="AX9" s="1328"/>
      <c r="AY9" s="12"/>
      <c r="AZ9" s="987" t="s">
        <v>51</v>
      </c>
      <c r="BA9" s="1327"/>
      <c r="BB9" s="1327"/>
      <c r="BC9" s="1327"/>
      <c r="BD9" s="1327"/>
      <c r="BE9" s="1327"/>
      <c r="BF9" s="1327"/>
      <c r="BG9" s="1327"/>
      <c r="BH9" s="1327"/>
      <c r="BI9" s="1327"/>
      <c r="BJ9" s="1328"/>
      <c r="BK9" s="12"/>
      <c r="BL9" s="987" t="s">
        <v>51</v>
      </c>
      <c r="BM9" s="1327"/>
      <c r="BN9" s="1327"/>
      <c r="BO9" s="1327"/>
      <c r="BP9" s="1327"/>
      <c r="BQ9" s="1327"/>
      <c r="BR9" s="1327"/>
      <c r="BS9" s="1327"/>
      <c r="BT9" s="1327"/>
      <c r="BU9" s="1327"/>
      <c r="BV9" s="1328"/>
      <c r="BW9" s="12"/>
      <c r="BX9" s="987" t="s">
        <v>51</v>
      </c>
      <c r="BY9" s="1327"/>
      <c r="BZ9" s="1327"/>
      <c r="CA9" s="1327"/>
      <c r="CB9" s="1327"/>
      <c r="CC9" s="1327"/>
      <c r="CD9" s="1327"/>
      <c r="CE9" s="1327"/>
      <c r="CF9" s="1327"/>
      <c r="CG9" s="1327"/>
      <c r="CH9" s="1328"/>
      <c r="CI9" s="12"/>
      <c r="CJ9" s="987" t="s">
        <v>51</v>
      </c>
      <c r="CK9" s="1327"/>
      <c r="CL9" s="1327"/>
      <c r="CM9" s="1327"/>
      <c r="CN9" s="1327"/>
      <c r="CO9" s="1327"/>
      <c r="CP9" s="1327"/>
      <c r="CQ9" s="1327"/>
      <c r="CR9" s="1327"/>
      <c r="CS9" s="1327"/>
      <c r="CT9" s="1328"/>
      <c r="CU9" s="12"/>
      <c r="CV9" s="987" t="s">
        <v>51</v>
      </c>
      <c r="CW9" s="1327"/>
      <c r="CX9" s="1327"/>
      <c r="CY9" s="1327"/>
      <c r="CZ9" s="1327"/>
      <c r="DA9" s="1327"/>
      <c r="DB9" s="1327"/>
      <c r="DC9" s="1327"/>
      <c r="DD9" s="1327"/>
      <c r="DE9" s="1327"/>
      <c r="DF9" s="1328"/>
      <c r="DH9" s="987" t="s">
        <v>51</v>
      </c>
      <c r="DI9" s="1327"/>
      <c r="DJ9" s="1327"/>
      <c r="DK9" s="1327"/>
      <c r="DL9" s="1327"/>
      <c r="DM9" s="1327"/>
      <c r="DN9" s="1327"/>
      <c r="DO9" s="1327"/>
      <c r="DP9" s="1327"/>
      <c r="DQ9" s="1327"/>
      <c r="DR9" s="1328"/>
    </row>
    <row r="10" spans="1:122" ht="64.5" customHeight="1" x14ac:dyDescent="0.25">
      <c r="A10" s="815" t="s">
        <v>559</v>
      </c>
      <c r="B10" s="816" t="s">
        <v>460</v>
      </c>
      <c r="C10" s="817" t="s">
        <v>461</v>
      </c>
      <c r="D10" s="818" t="s">
        <v>504</v>
      </c>
      <c r="E10" s="819">
        <f t="shared" ref="E10:K18" si="18">Q10+AC10+AO10+BA10+BM10+BY10+CK10+CW10+DI10</f>
        <v>2477276</v>
      </c>
      <c r="F10" s="732">
        <f t="shared" si="18"/>
        <v>1915048</v>
      </c>
      <c r="G10" s="732">
        <f t="shared" si="18"/>
        <v>225300</v>
      </c>
      <c r="H10" s="732">
        <f t="shared" si="18"/>
        <v>0</v>
      </c>
      <c r="I10" s="732">
        <f t="shared" si="18"/>
        <v>336928</v>
      </c>
      <c r="J10" s="732">
        <f t="shared" si="18"/>
        <v>2477276</v>
      </c>
      <c r="K10" s="732">
        <f t="shared" si="18"/>
        <v>0</v>
      </c>
      <c r="L10" s="734">
        <f>X10+AJ10+AV10+BH10+BT10+CF10+CR10+DD10+DP10</f>
        <v>1</v>
      </c>
      <c r="M10" s="735">
        <f t="shared" ref="M10:N12" si="19">Y10+AK10+AW10+BI10+BU10+CG10+CS10+DE10+DQ10</f>
        <v>1</v>
      </c>
      <c r="N10" s="736">
        <f t="shared" si="19"/>
        <v>1</v>
      </c>
      <c r="O10" s="15"/>
      <c r="P10" s="832"/>
      <c r="Q10" s="833">
        <f t="shared" ref="Q10:Q18" si="20">V10+W10</f>
        <v>2477276</v>
      </c>
      <c r="R10" s="834">
        <v>1915048</v>
      </c>
      <c r="S10" s="834">
        <v>225300</v>
      </c>
      <c r="T10" s="834"/>
      <c r="U10" s="834">
        <v>336928</v>
      </c>
      <c r="V10" s="835">
        <f t="shared" ref="V10:V18" si="21">R10+S10+T10+U10</f>
        <v>2477276</v>
      </c>
      <c r="W10" s="834"/>
      <c r="X10" s="834">
        <v>1</v>
      </c>
      <c r="Y10" s="834">
        <v>1</v>
      </c>
      <c r="Z10" s="836">
        <v>1</v>
      </c>
      <c r="AA10" s="15"/>
      <c r="AB10" s="282"/>
      <c r="AC10" s="53">
        <f t="shared" ref="AC10:AC18" si="22">AH10+AI10</f>
        <v>0</v>
      </c>
      <c r="AD10" s="371"/>
      <c r="AE10" s="371"/>
      <c r="AF10" s="371"/>
      <c r="AG10" s="371"/>
      <c r="AH10" s="56">
        <f t="shared" ref="AH10:AH18" si="23">AD10+AE10+AF10+AG10</f>
        <v>0</v>
      </c>
      <c r="AI10" s="371"/>
      <c r="AJ10" s="428"/>
      <c r="AK10" s="429"/>
      <c r="AL10" s="183"/>
      <c r="AM10" s="15"/>
      <c r="AN10" s="282"/>
      <c r="AO10" s="53">
        <f t="shared" ref="AO10:AO18" si="24">AT10+AU10</f>
        <v>0</v>
      </c>
      <c r="AP10" s="371"/>
      <c r="AQ10" s="371"/>
      <c r="AR10" s="371"/>
      <c r="AS10" s="371"/>
      <c r="AT10" s="56">
        <f t="shared" ref="AT10:AT18" si="25">AP10+AQ10+AR10+AS10</f>
        <v>0</v>
      </c>
      <c r="AU10" s="371"/>
      <c r="AV10" s="428"/>
      <c r="AW10" s="429"/>
      <c r="AX10" s="183"/>
      <c r="AY10" s="15"/>
      <c r="AZ10" s="282"/>
      <c r="BA10" s="53">
        <f t="shared" ref="BA10:BA18" si="26">BF10+BG10</f>
        <v>0</v>
      </c>
      <c r="BB10" s="371"/>
      <c r="BC10" s="371"/>
      <c r="BD10" s="371"/>
      <c r="BE10" s="371"/>
      <c r="BF10" s="56">
        <f t="shared" ref="BF10:BF18" si="27">BB10+BC10+BD10+BE10</f>
        <v>0</v>
      </c>
      <c r="BG10" s="371"/>
      <c r="BH10" s="428"/>
      <c r="BI10" s="429"/>
      <c r="BJ10" s="183"/>
      <c r="BK10" s="15"/>
      <c r="BL10" s="282"/>
      <c r="BM10" s="53">
        <f t="shared" ref="BM10:BM18" si="28">BR10+BS10</f>
        <v>0</v>
      </c>
      <c r="BN10" s="371"/>
      <c r="BO10" s="371"/>
      <c r="BP10" s="371"/>
      <c r="BQ10" s="371"/>
      <c r="BR10" s="56">
        <f t="shared" ref="BR10:BR18" si="29">BN10+BO10+BP10+BQ10</f>
        <v>0</v>
      </c>
      <c r="BS10" s="371"/>
      <c r="BT10" s="428"/>
      <c r="BU10" s="429"/>
      <c r="BV10" s="183"/>
      <c r="BW10" s="15"/>
      <c r="BX10" s="282"/>
      <c r="BY10" s="53">
        <f t="shared" ref="BY10:BY18" si="30">CD10+CE10</f>
        <v>0</v>
      </c>
      <c r="BZ10" s="371"/>
      <c r="CA10" s="371"/>
      <c r="CB10" s="371"/>
      <c r="CC10" s="371"/>
      <c r="CD10" s="56">
        <f t="shared" ref="CD10:CD18" si="31">BZ10+CA10+CB10+CC10</f>
        <v>0</v>
      </c>
      <c r="CE10" s="371"/>
      <c r="CF10" s="428"/>
      <c r="CG10" s="429"/>
      <c r="CH10" s="183"/>
      <c r="CI10" s="15"/>
      <c r="CJ10" s="282"/>
      <c r="CK10" s="53">
        <f t="shared" ref="CK10:CK18" si="32">CP10+CQ10</f>
        <v>0</v>
      </c>
      <c r="CL10" s="371"/>
      <c r="CM10" s="371"/>
      <c r="CN10" s="371"/>
      <c r="CO10" s="371"/>
      <c r="CP10" s="56">
        <f t="shared" ref="CP10:CP18" si="33">CL10+CM10+CN10+CO10</f>
        <v>0</v>
      </c>
      <c r="CQ10" s="371"/>
      <c r="CR10" s="428"/>
      <c r="CS10" s="429"/>
      <c r="CT10" s="183"/>
      <c r="CU10" s="15"/>
      <c r="CV10" s="282"/>
      <c r="CW10" s="53">
        <f t="shared" ref="CW10:CW18" si="34">DB10+DC10</f>
        <v>0</v>
      </c>
      <c r="CX10" s="371"/>
      <c r="CY10" s="371"/>
      <c r="CZ10" s="371"/>
      <c r="DA10" s="371"/>
      <c r="DB10" s="56">
        <f t="shared" ref="DB10:DB18" si="35">CX10+CY10+CZ10+DA10</f>
        <v>0</v>
      </c>
      <c r="DC10" s="371"/>
      <c r="DD10" s="428"/>
      <c r="DE10" s="429"/>
      <c r="DF10" s="183"/>
      <c r="DH10" s="282"/>
      <c r="DI10" s="53">
        <f t="shared" ref="DI10:DI18" si="36">DN10+DO10</f>
        <v>0</v>
      </c>
      <c r="DJ10" s="371"/>
      <c r="DK10" s="371"/>
      <c r="DL10" s="371"/>
      <c r="DM10" s="371"/>
      <c r="DN10" s="56">
        <f t="shared" ref="DN10:DN18" si="37">DJ10+DK10+DL10+DM10</f>
        <v>0</v>
      </c>
      <c r="DO10" s="371"/>
      <c r="DP10" s="428"/>
      <c r="DQ10" s="429"/>
      <c r="DR10" s="183"/>
    </row>
    <row r="11" spans="1:122" ht="74.25" customHeight="1" x14ac:dyDescent="0.25">
      <c r="A11" s="693" t="s">
        <v>560</v>
      </c>
      <c r="B11" s="820" t="s">
        <v>460</v>
      </c>
      <c r="C11" s="792" t="s">
        <v>462</v>
      </c>
      <c r="D11" s="821" t="s">
        <v>463</v>
      </c>
      <c r="E11" s="822">
        <f t="shared" si="18"/>
        <v>10960</v>
      </c>
      <c r="F11" s="697">
        <f t="shared" si="18"/>
        <v>0</v>
      </c>
      <c r="G11" s="697">
        <f t="shared" si="18"/>
        <v>9960</v>
      </c>
      <c r="H11" s="697">
        <f t="shared" si="18"/>
        <v>0</v>
      </c>
      <c r="I11" s="697">
        <f t="shared" si="18"/>
        <v>1000</v>
      </c>
      <c r="J11" s="697">
        <f t="shared" si="18"/>
        <v>10960</v>
      </c>
      <c r="K11" s="697">
        <f t="shared" si="18"/>
        <v>0</v>
      </c>
      <c r="L11" s="699">
        <f>X11+AJ11+AV11+BH11+BT11+CF11+CR11+DD11+DP11</f>
        <v>1</v>
      </c>
      <c r="M11" s="700">
        <f t="shared" si="19"/>
        <v>0</v>
      </c>
      <c r="N11" s="701">
        <f t="shared" si="19"/>
        <v>0</v>
      </c>
      <c r="O11" s="15"/>
      <c r="P11" s="807"/>
      <c r="Q11" s="696">
        <f t="shared" si="20"/>
        <v>10960</v>
      </c>
      <c r="R11" s="713"/>
      <c r="S11" s="713">
        <v>9960</v>
      </c>
      <c r="T11" s="713"/>
      <c r="U11" s="713">
        <v>1000</v>
      </c>
      <c r="V11" s="697">
        <f t="shared" si="21"/>
        <v>10960</v>
      </c>
      <c r="W11" s="713"/>
      <c r="X11" s="713">
        <v>1</v>
      </c>
      <c r="Y11" s="713"/>
      <c r="Z11" s="714"/>
      <c r="AA11" s="15"/>
      <c r="AB11" s="282"/>
      <c r="AC11" s="53">
        <f t="shared" si="22"/>
        <v>0</v>
      </c>
      <c r="AD11" s="371"/>
      <c r="AE11" s="371"/>
      <c r="AF11" s="371"/>
      <c r="AG11" s="371"/>
      <c r="AH11" s="56">
        <f t="shared" si="23"/>
        <v>0</v>
      </c>
      <c r="AI11" s="371"/>
      <c r="AJ11" s="428"/>
      <c r="AK11" s="429"/>
      <c r="AL11" s="183"/>
      <c r="AM11" s="15"/>
      <c r="AN11" s="282"/>
      <c r="AO11" s="53">
        <f t="shared" si="24"/>
        <v>0</v>
      </c>
      <c r="AP11" s="371"/>
      <c r="AQ11" s="371"/>
      <c r="AR11" s="371"/>
      <c r="AS11" s="371"/>
      <c r="AT11" s="56">
        <f t="shared" si="25"/>
        <v>0</v>
      </c>
      <c r="AU11" s="371"/>
      <c r="AV11" s="428"/>
      <c r="AW11" s="429"/>
      <c r="AX11" s="183"/>
      <c r="AY11" s="15"/>
      <c r="AZ11" s="282"/>
      <c r="BA11" s="53">
        <f t="shared" si="26"/>
        <v>0</v>
      </c>
      <c r="BB11" s="371"/>
      <c r="BC11" s="371"/>
      <c r="BD11" s="371"/>
      <c r="BE11" s="371"/>
      <c r="BF11" s="56">
        <f t="shared" si="27"/>
        <v>0</v>
      </c>
      <c r="BG11" s="371"/>
      <c r="BH11" s="428"/>
      <c r="BI11" s="429"/>
      <c r="BJ11" s="183"/>
      <c r="BK11" s="15"/>
      <c r="BL11" s="282"/>
      <c r="BM11" s="53">
        <f t="shared" si="28"/>
        <v>0</v>
      </c>
      <c r="BN11" s="371"/>
      <c r="BO11" s="371"/>
      <c r="BP11" s="371"/>
      <c r="BQ11" s="371"/>
      <c r="BR11" s="56">
        <f t="shared" si="29"/>
        <v>0</v>
      </c>
      <c r="BS11" s="371"/>
      <c r="BT11" s="428"/>
      <c r="BU11" s="429"/>
      <c r="BV11" s="183"/>
      <c r="BW11" s="15"/>
      <c r="BX11" s="282"/>
      <c r="BY11" s="53">
        <f t="shared" si="30"/>
        <v>0</v>
      </c>
      <c r="BZ11" s="371"/>
      <c r="CA11" s="371"/>
      <c r="CB11" s="371"/>
      <c r="CC11" s="371"/>
      <c r="CD11" s="56">
        <f t="shared" si="31"/>
        <v>0</v>
      </c>
      <c r="CE11" s="371"/>
      <c r="CF11" s="428"/>
      <c r="CG11" s="429"/>
      <c r="CH11" s="183"/>
      <c r="CI11" s="15"/>
      <c r="CJ11" s="282"/>
      <c r="CK11" s="53">
        <f t="shared" si="32"/>
        <v>0</v>
      </c>
      <c r="CL11" s="371"/>
      <c r="CM11" s="371"/>
      <c r="CN11" s="371"/>
      <c r="CO11" s="371"/>
      <c r="CP11" s="56">
        <f t="shared" si="33"/>
        <v>0</v>
      </c>
      <c r="CQ11" s="371"/>
      <c r="CR11" s="428"/>
      <c r="CS11" s="429"/>
      <c r="CT11" s="183"/>
      <c r="CU11" s="15"/>
      <c r="CV11" s="282"/>
      <c r="CW11" s="53">
        <f t="shared" si="34"/>
        <v>0</v>
      </c>
      <c r="CX11" s="371"/>
      <c r="CY11" s="371"/>
      <c r="CZ11" s="371"/>
      <c r="DA11" s="371"/>
      <c r="DB11" s="56">
        <f t="shared" si="35"/>
        <v>0</v>
      </c>
      <c r="DC11" s="371"/>
      <c r="DD11" s="428"/>
      <c r="DE11" s="429"/>
      <c r="DF11" s="183"/>
      <c r="DH11" s="282"/>
      <c r="DI11" s="53">
        <f t="shared" si="36"/>
        <v>0</v>
      </c>
      <c r="DJ11" s="371"/>
      <c r="DK11" s="371"/>
      <c r="DL11" s="371"/>
      <c r="DM11" s="371"/>
      <c r="DN11" s="56">
        <f t="shared" si="37"/>
        <v>0</v>
      </c>
      <c r="DO11" s="371"/>
      <c r="DP11" s="428"/>
      <c r="DQ11" s="429"/>
      <c r="DR11" s="183"/>
    </row>
    <row r="12" spans="1:122" ht="19.5" customHeight="1" x14ac:dyDescent="0.25">
      <c r="A12" s="1381" t="s">
        <v>553</v>
      </c>
      <c r="B12" s="1628" t="s">
        <v>464</v>
      </c>
      <c r="C12" s="1628" t="s">
        <v>462</v>
      </c>
      <c r="D12" s="1762" t="s">
        <v>465</v>
      </c>
      <c r="E12" s="1759">
        <f t="shared" si="18"/>
        <v>6100</v>
      </c>
      <c r="F12" s="1691">
        <f t="shared" si="18"/>
        <v>0</v>
      </c>
      <c r="G12" s="1691">
        <f t="shared" si="18"/>
        <v>5000</v>
      </c>
      <c r="H12" s="1691">
        <f t="shared" si="18"/>
        <v>0</v>
      </c>
      <c r="I12" s="1691">
        <f t="shared" si="18"/>
        <v>1100</v>
      </c>
      <c r="J12" s="1297">
        <f t="shared" si="18"/>
        <v>6100</v>
      </c>
      <c r="K12" s="1702">
        <f t="shared" si="18"/>
        <v>0</v>
      </c>
      <c r="L12" s="1371">
        <f>X12+AJ12+AV12+BH12+BT12+CF12+CR12+DD12+DP12</f>
        <v>1</v>
      </c>
      <c r="M12" s="1372">
        <f t="shared" si="19"/>
        <v>0</v>
      </c>
      <c r="N12" s="1385">
        <f t="shared" si="19"/>
        <v>0</v>
      </c>
      <c r="O12" s="15"/>
      <c r="P12" s="1723"/>
      <c r="Q12" s="1736">
        <f t="shared" si="20"/>
        <v>6100</v>
      </c>
      <c r="R12" s="1364"/>
      <c r="S12" s="1364">
        <v>5000</v>
      </c>
      <c r="T12" s="1364"/>
      <c r="U12" s="1364">
        <v>1100</v>
      </c>
      <c r="V12" s="1297">
        <f t="shared" si="21"/>
        <v>6100</v>
      </c>
      <c r="W12" s="1364"/>
      <c r="X12" s="1364">
        <v>1</v>
      </c>
      <c r="Y12" s="1364"/>
      <c r="Z12" s="1337"/>
      <c r="AA12" s="15"/>
      <c r="AB12" s="1644"/>
      <c r="AC12" s="1645">
        <f t="shared" si="22"/>
        <v>0</v>
      </c>
      <c r="AD12" s="1638"/>
      <c r="AE12" s="1638"/>
      <c r="AF12" s="1638"/>
      <c r="AG12" s="1638"/>
      <c r="AH12" s="1425">
        <f t="shared" si="23"/>
        <v>0</v>
      </c>
      <c r="AI12" s="1638"/>
      <c r="AJ12" s="1278"/>
      <c r="AK12" s="1282"/>
      <c r="AL12" s="1283"/>
      <c r="AM12" s="15"/>
      <c r="AN12" s="1644"/>
      <c r="AO12" s="1645">
        <f t="shared" si="24"/>
        <v>0</v>
      </c>
      <c r="AP12" s="1638"/>
      <c r="AQ12" s="1638"/>
      <c r="AR12" s="1638"/>
      <c r="AS12" s="1638"/>
      <c r="AT12" s="1425">
        <f t="shared" si="25"/>
        <v>0</v>
      </c>
      <c r="AU12" s="1638"/>
      <c r="AV12" s="1278"/>
      <c r="AW12" s="1282"/>
      <c r="AX12" s="1283"/>
      <c r="AY12" s="15"/>
      <c r="AZ12" s="1644"/>
      <c r="BA12" s="1645">
        <f t="shared" si="26"/>
        <v>0</v>
      </c>
      <c r="BB12" s="1638"/>
      <c r="BC12" s="1638"/>
      <c r="BD12" s="1638"/>
      <c r="BE12" s="1638"/>
      <c r="BF12" s="1425">
        <f t="shared" si="27"/>
        <v>0</v>
      </c>
      <c r="BG12" s="1638"/>
      <c r="BH12" s="1278"/>
      <c r="BI12" s="1282"/>
      <c r="BJ12" s="1283"/>
      <c r="BK12" s="15"/>
      <c r="BL12" s="1644"/>
      <c r="BM12" s="1645">
        <f t="shared" si="28"/>
        <v>0</v>
      </c>
      <c r="BN12" s="1638"/>
      <c r="BO12" s="1638"/>
      <c r="BP12" s="1638"/>
      <c r="BQ12" s="1638"/>
      <c r="BR12" s="1425">
        <f t="shared" si="29"/>
        <v>0</v>
      </c>
      <c r="BS12" s="1638"/>
      <c r="BT12" s="1278"/>
      <c r="BU12" s="1282"/>
      <c r="BV12" s="1283"/>
      <c r="BW12" s="15"/>
      <c r="BX12" s="1644"/>
      <c r="BY12" s="1645">
        <f t="shared" si="30"/>
        <v>0</v>
      </c>
      <c r="BZ12" s="1638"/>
      <c r="CA12" s="1638"/>
      <c r="CB12" s="1638"/>
      <c r="CC12" s="1638"/>
      <c r="CD12" s="1425">
        <f t="shared" si="31"/>
        <v>0</v>
      </c>
      <c r="CE12" s="1638"/>
      <c r="CF12" s="1278"/>
      <c r="CG12" s="1282"/>
      <c r="CH12" s="1283"/>
      <c r="CI12" s="15"/>
      <c r="CJ12" s="1644"/>
      <c r="CK12" s="1645">
        <f t="shared" si="32"/>
        <v>0</v>
      </c>
      <c r="CL12" s="1638"/>
      <c r="CM12" s="1638"/>
      <c r="CN12" s="1638"/>
      <c r="CO12" s="1638"/>
      <c r="CP12" s="1425">
        <f t="shared" si="33"/>
        <v>0</v>
      </c>
      <c r="CQ12" s="1638"/>
      <c r="CR12" s="1278"/>
      <c r="CS12" s="1282"/>
      <c r="CT12" s="1283"/>
      <c r="CU12" s="15"/>
      <c r="CV12" s="1644"/>
      <c r="CW12" s="1645">
        <f t="shared" si="34"/>
        <v>0</v>
      </c>
      <c r="CX12" s="1638"/>
      <c r="CY12" s="1638"/>
      <c r="CZ12" s="1638"/>
      <c r="DA12" s="1638"/>
      <c r="DB12" s="1425">
        <f t="shared" si="35"/>
        <v>0</v>
      </c>
      <c r="DC12" s="1638"/>
      <c r="DD12" s="1278"/>
      <c r="DE12" s="1282"/>
      <c r="DF12" s="1283"/>
      <c r="DH12" s="1644"/>
      <c r="DI12" s="1645">
        <f t="shared" si="36"/>
        <v>0</v>
      </c>
      <c r="DJ12" s="1638"/>
      <c r="DK12" s="1638"/>
      <c r="DL12" s="1638"/>
      <c r="DM12" s="1638"/>
      <c r="DN12" s="1425">
        <f t="shared" si="37"/>
        <v>0</v>
      </c>
      <c r="DO12" s="1638"/>
      <c r="DP12" s="1278"/>
      <c r="DQ12" s="1282"/>
      <c r="DR12" s="1283"/>
    </row>
    <row r="13" spans="1:122" ht="15.75" customHeight="1" x14ac:dyDescent="0.25">
      <c r="A13" s="1381"/>
      <c r="B13" s="1628"/>
      <c r="C13" s="1628"/>
      <c r="D13" s="1762"/>
      <c r="E13" s="1760">
        <f t="shared" si="18"/>
        <v>0</v>
      </c>
      <c r="F13" s="1691">
        <f t="shared" si="18"/>
        <v>0</v>
      </c>
      <c r="G13" s="1691">
        <f t="shared" si="18"/>
        <v>0</v>
      </c>
      <c r="H13" s="1691">
        <f t="shared" si="18"/>
        <v>0</v>
      </c>
      <c r="I13" s="1691">
        <f t="shared" si="18"/>
        <v>0</v>
      </c>
      <c r="J13" s="1299">
        <f t="shared" si="18"/>
        <v>0</v>
      </c>
      <c r="K13" s="1702">
        <f t="shared" si="18"/>
        <v>0</v>
      </c>
      <c r="L13" s="1371"/>
      <c r="M13" s="1372"/>
      <c r="N13" s="1385"/>
      <c r="O13" s="15"/>
      <c r="P13" s="1723"/>
      <c r="Q13" s="1736">
        <f t="shared" si="20"/>
        <v>0</v>
      </c>
      <c r="R13" s="1364"/>
      <c r="S13" s="1364"/>
      <c r="T13" s="1364"/>
      <c r="U13" s="1364"/>
      <c r="V13" s="1299">
        <f t="shared" si="21"/>
        <v>0</v>
      </c>
      <c r="W13" s="1364"/>
      <c r="X13" s="1364"/>
      <c r="Y13" s="1364"/>
      <c r="Z13" s="1337"/>
      <c r="AA13" s="15"/>
      <c r="AB13" s="1644"/>
      <c r="AC13" s="1645">
        <f t="shared" si="22"/>
        <v>0</v>
      </c>
      <c r="AD13" s="1638"/>
      <c r="AE13" s="1638"/>
      <c r="AF13" s="1638"/>
      <c r="AG13" s="1638"/>
      <c r="AH13" s="1442"/>
      <c r="AI13" s="1638"/>
      <c r="AJ13" s="1278"/>
      <c r="AK13" s="1282"/>
      <c r="AL13" s="1283"/>
      <c r="AM13" s="15"/>
      <c r="AN13" s="1644"/>
      <c r="AO13" s="1645">
        <f t="shared" si="24"/>
        <v>0</v>
      </c>
      <c r="AP13" s="1638"/>
      <c r="AQ13" s="1638"/>
      <c r="AR13" s="1638"/>
      <c r="AS13" s="1638"/>
      <c r="AT13" s="1442"/>
      <c r="AU13" s="1638"/>
      <c r="AV13" s="1278"/>
      <c r="AW13" s="1282"/>
      <c r="AX13" s="1283"/>
      <c r="AY13" s="15"/>
      <c r="AZ13" s="1644"/>
      <c r="BA13" s="1645">
        <f t="shared" si="26"/>
        <v>0</v>
      </c>
      <c r="BB13" s="1638"/>
      <c r="BC13" s="1638"/>
      <c r="BD13" s="1638"/>
      <c r="BE13" s="1638"/>
      <c r="BF13" s="1442">
        <f t="shared" si="27"/>
        <v>0</v>
      </c>
      <c r="BG13" s="1638"/>
      <c r="BH13" s="1278"/>
      <c r="BI13" s="1282"/>
      <c r="BJ13" s="1283"/>
      <c r="BK13" s="15"/>
      <c r="BL13" s="1644"/>
      <c r="BM13" s="1645">
        <f t="shared" si="28"/>
        <v>0</v>
      </c>
      <c r="BN13" s="1638"/>
      <c r="BO13" s="1638"/>
      <c r="BP13" s="1638"/>
      <c r="BQ13" s="1638"/>
      <c r="BR13" s="1442">
        <f t="shared" si="29"/>
        <v>0</v>
      </c>
      <c r="BS13" s="1638"/>
      <c r="BT13" s="1278"/>
      <c r="BU13" s="1282"/>
      <c r="BV13" s="1283"/>
      <c r="BW13" s="15"/>
      <c r="BX13" s="1644"/>
      <c r="BY13" s="1645">
        <f t="shared" si="30"/>
        <v>0</v>
      </c>
      <c r="BZ13" s="1638"/>
      <c r="CA13" s="1638"/>
      <c r="CB13" s="1638"/>
      <c r="CC13" s="1638"/>
      <c r="CD13" s="1442">
        <f t="shared" si="31"/>
        <v>0</v>
      </c>
      <c r="CE13" s="1638"/>
      <c r="CF13" s="1278"/>
      <c r="CG13" s="1282"/>
      <c r="CH13" s="1283"/>
      <c r="CI13" s="15"/>
      <c r="CJ13" s="1644"/>
      <c r="CK13" s="1645">
        <f t="shared" si="32"/>
        <v>0</v>
      </c>
      <c r="CL13" s="1638"/>
      <c r="CM13" s="1638"/>
      <c r="CN13" s="1638"/>
      <c r="CO13" s="1638"/>
      <c r="CP13" s="1442">
        <f t="shared" si="33"/>
        <v>0</v>
      </c>
      <c r="CQ13" s="1638"/>
      <c r="CR13" s="1278"/>
      <c r="CS13" s="1282"/>
      <c r="CT13" s="1283"/>
      <c r="CU13" s="15"/>
      <c r="CV13" s="1644"/>
      <c r="CW13" s="1645">
        <f t="shared" si="34"/>
        <v>0</v>
      </c>
      <c r="CX13" s="1638"/>
      <c r="CY13" s="1638"/>
      <c r="CZ13" s="1638"/>
      <c r="DA13" s="1638"/>
      <c r="DB13" s="1442">
        <f t="shared" si="35"/>
        <v>0</v>
      </c>
      <c r="DC13" s="1638"/>
      <c r="DD13" s="1278"/>
      <c r="DE13" s="1282"/>
      <c r="DF13" s="1283"/>
      <c r="DH13" s="1644"/>
      <c r="DI13" s="1645">
        <f t="shared" si="36"/>
        <v>0</v>
      </c>
      <c r="DJ13" s="1638"/>
      <c r="DK13" s="1638"/>
      <c r="DL13" s="1638"/>
      <c r="DM13" s="1638"/>
      <c r="DN13" s="1442">
        <f t="shared" si="37"/>
        <v>0</v>
      </c>
      <c r="DO13" s="1638"/>
      <c r="DP13" s="1278"/>
      <c r="DQ13" s="1282"/>
      <c r="DR13" s="1283"/>
    </row>
    <row r="14" spans="1:122" ht="60" customHeight="1" x14ac:dyDescent="0.25">
      <c r="A14" s="1381"/>
      <c r="B14" s="1628"/>
      <c r="C14" s="1628"/>
      <c r="D14" s="1762"/>
      <c r="E14" s="1761">
        <f t="shared" si="18"/>
        <v>0</v>
      </c>
      <c r="F14" s="1691">
        <f t="shared" si="18"/>
        <v>0</v>
      </c>
      <c r="G14" s="1691">
        <f t="shared" si="18"/>
        <v>0</v>
      </c>
      <c r="H14" s="1691">
        <f t="shared" si="18"/>
        <v>0</v>
      </c>
      <c r="I14" s="1691">
        <f t="shared" si="18"/>
        <v>0</v>
      </c>
      <c r="J14" s="1298">
        <f t="shared" si="18"/>
        <v>0</v>
      </c>
      <c r="K14" s="1702">
        <f t="shared" si="18"/>
        <v>0</v>
      </c>
      <c r="L14" s="1371"/>
      <c r="M14" s="1372"/>
      <c r="N14" s="1385"/>
      <c r="O14" s="15"/>
      <c r="P14" s="1723"/>
      <c r="Q14" s="1736">
        <f t="shared" si="20"/>
        <v>0</v>
      </c>
      <c r="R14" s="1364"/>
      <c r="S14" s="1364"/>
      <c r="T14" s="1364"/>
      <c r="U14" s="1364"/>
      <c r="V14" s="1298">
        <f t="shared" si="21"/>
        <v>0</v>
      </c>
      <c r="W14" s="1364"/>
      <c r="X14" s="1364"/>
      <c r="Y14" s="1364"/>
      <c r="Z14" s="1337"/>
      <c r="AA14" s="15"/>
      <c r="AB14" s="1644"/>
      <c r="AC14" s="1645">
        <f t="shared" si="22"/>
        <v>0</v>
      </c>
      <c r="AD14" s="1638"/>
      <c r="AE14" s="1638"/>
      <c r="AF14" s="1638"/>
      <c r="AG14" s="1638"/>
      <c r="AH14" s="1426"/>
      <c r="AI14" s="1638"/>
      <c r="AJ14" s="1278"/>
      <c r="AK14" s="1282"/>
      <c r="AL14" s="1283"/>
      <c r="AM14" s="15"/>
      <c r="AN14" s="1644"/>
      <c r="AO14" s="1645">
        <f t="shared" si="24"/>
        <v>0</v>
      </c>
      <c r="AP14" s="1638"/>
      <c r="AQ14" s="1638"/>
      <c r="AR14" s="1638"/>
      <c r="AS14" s="1638"/>
      <c r="AT14" s="1426"/>
      <c r="AU14" s="1638"/>
      <c r="AV14" s="1278"/>
      <c r="AW14" s="1282"/>
      <c r="AX14" s="1283"/>
      <c r="AY14" s="15"/>
      <c r="AZ14" s="1644"/>
      <c r="BA14" s="1645">
        <f t="shared" si="26"/>
        <v>0</v>
      </c>
      <c r="BB14" s="1638"/>
      <c r="BC14" s="1638"/>
      <c r="BD14" s="1638"/>
      <c r="BE14" s="1638"/>
      <c r="BF14" s="1426">
        <f t="shared" si="27"/>
        <v>0</v>
      </c>
      <c r="BG14" s="1638"/>
      <c r="BH14" s="1278"/>
      <c r="BI14" s="1282"/>
      <c r="BJ14" s="1283"/>
      <c r="BK14" s="15"/>
      <c r="BL14" s="1644"/>
      <c r="BM14" s="1645">
        <f t="shared" si="28"/>
        <v>0</v>
      </c>
      <c r="BN14" s="1638"/>
      <c r="BO14" s="1638"/>
      <c r="BP14" s="1638"/>
      <c r="BQ14" s="1638"/>
      <c r="BR14" s="1426">
        <f t="shared" si="29"/>
        <v>0</v>
      </c>
      <c r="BS14" s="1638"/>
      <c r="BT14" s="1278"/>
      <c r="BU14" s="1282"/>
      <c r="BV14" s="1283"/>
      <c r="BW14" s="15"/>
      <c r="BX14" s="1644"/>
      <c r="BY14" s="1645">
        <f t="shared" si="30"/>
        <v>0</v>
      </c>
      <c r="BZ14" s="1638"/>
      <c r="CA14" s="1638"/>
      <c r="CB14" s="1638"/>
      <c r="CC14" s="1638"/>
      <c r="CD14" s="1426">
        <f t="shared" si="31"/>
        <v>0</v>
      </c>
      <c r="CE14" s="1638"/>
      <c r="CF14" s="1278"/>
      <c r="CG14" s="1282"/>
      <c r="CH14" s="1283"/>
      <c r="CI14" s="15"/>
      <c r="CJ14" s="1644"/>
      <c r="CK14" s="1645">
        <f t="shared" si="32"/>
        <v>0</v>
      </c>
      <c r="CL14" s="1638"/>
      <c r="CM14" s="1638"/>
      <c r="CN14" s="1638"/>
      <c r="CO14" s="1638"/>
      <c r="CP14" s="1426">
        <f t="shared" si="33"/>
        <v>0</v>
      </c>
      <c r="CQ14" s="1638"/>
      <c r="CR14" s="1278"/>
      <c r="CS14" s="1282"/>
      <c r="CT14" s="1283"/>
      <c r="CU14" s="15"/>
      <c r="CV14" s="1644"/>
      <c r="CW14" s="1645">
        <f t="shared" si="34"/>
        <v>0</v>
      </c>
      <c r="CX14" s="1638"/>
      <c r="CY14" s="1638"/>
      <c r="CZ14" s="1638"/>
      <c r="DA14" s="1638"/>
      <c r="DB14" s="1426">
        <f t="shared" si="35"/>
        <v>0</v>
      </c>
      <c r="DC14" s="1638"/>
      <c r="DD14" s="1278"/>
      <c r="DE14" s="1282"/>
      <c r="DF14" s="1283"/>
      <c r="DH14" s="1644"/>
      <c r="DI14" s="1645">
        <f t="shared" si="36"/>
        <v>0</v>
      </c>
      <c r="DJ14" s="1638"/>
      <c r="DK14" s="1638"/>
      <c r="DL14" s="1638"/>
      <c r="DM14" s="1638"/>
      <c r="DN14" s="1426">
        <f t="shared" si="37"/>
        <v>0</v>
      </c>
      <c r="DO14" s="1638"/>
      <c r="DP14" s="1278"/>
      <c r="DQ14" s="1282"/>
      <c r="DR14" s="1283"/>
    </row>
    <row r="15" spans="1:122" ht="84.75" customHeight="1" x14ac:dyDescent="0.25">
      <c r="A15" s="693" t="s">
        <v>561</v>
      </c>
      <c r="B15" s="820" t="s">
        <v>460</v>
      </c>
      <c r="C15" s="792" t="s">
        <v>467</v>
      </c>
      <c r="D15" s="821" t="s">
        <v>468</v>
      </c>
      <c r="E15" s="822">
        <f t="shared" si="18"/>
        <v>95215</v>
      </c>
      <c r="F15" s="697">
        <f t="shared" si="18"/>
        <v>0</v>
      </c>
      <c r="G15" s="697">
        <f t="shared" si="18"/>
        <v>39996</v>
      </c>
      <c r="H15" s="697">
        <f t="shared" si="18"/>
        <v>0</v>
      </c>
      <c r="I15" s="697">
        <f t="shared" si="18"/>
        <v>55219</v>
      </c>
      <c r="J15" s="697">
        <f t="shared" si="18"/>
        <v>95215</v>
      </c>
      <c r="K15" s="697">
        <f t="shared" si="18"/>
        <v>0</v>
      </c>
      <c r="L15" s="699">
        <f>X15+AJ15+AV15+BH15+BT15+CF15+CR15+DD15+DP15</f>
        <v>1</v>
      </c>
      <c r="M15" s="700">
        <f t="shared" ref="M15:N18" si="38">Y15+AK15+AW15+BI15+BU15+CG15+CS15+DE15+DQ15</f>
        <v>1</v>
      </c>
      <c r="N15" s="701">
        <f t="shared" si="38"/>
        <v>0</v>
      </c>
      <c r="O15" s="15"/>
      <c r="P15" s="807"/>
      <c r="Q15" s="696">
        <f t="shared" si="20"/>
        <v>95215</v>
      </c>
      <c r="R15" s="713"/>
      <c r="S15" s="713">
        <v>39996</v>
      </c>
      <c r="T15" s="713"/>
      <c r="U15" s="713">
        <f>95215-S15</f>
        <v>55219</v>
      </c>
      <c r="V15" s="697">
        <f t="shared" si="21"/>
        <v>95215</v>
      </c>
      <c r="W15" s="713"/>
      <c r="X15" s="713">
        <v>1</v>
      </c>
      <c r="Y15" s="713">
        <v>1</v>
      </c>
      <c r="Z15" s="714"/>
      <c r="AA15" s="15"/>
      <c r="AB15" s="282"/>
      <c r="AC15" s="53">
        <f t="shared" si="22"/>
        <v>0</v>
      </c>
      <c r="AD15" s="371"/>
      <c r="AE15" s="371"/>
      <c r="AF15" s="371"/>
      <c r="AG15" s="371"/>
      <c r="AH15" s="56">
        <f t="shared" si="23"/>
        <v>0</v>
      </c>
      <c r="AI15" s="371"/>
      <c r="AJ15" s="428"/>
      <c r="AK15" s="429"/>
      <c r="AL15" s="183"/>
      <c r="AM15" s="15"/>
      <c r="AN15" s="282"/>
      <c r="AO15" s="53">
        <f t="shared" si="24"/>
        <v>0</v>
      </c>
      <c r="AP15" s="371"/>
      <c r="AQ15" s="371"/>
      <c r="AR15" s="371"/>
      <c r="AS15" s="371"/>
      <c r="AT15" s="56">
        <f t="shared" si="25"/>
        <v>0</v>
      </c>
      <c r="AU15" s="371"/>
      <c r="AV15" s="428"/>
      <c r="AW15" s="429"/>
      <c r="AX15" s="183"/>
      <c r="AY15" s="15"/>
      <c r="AZ15" s="282"/>
      <c r="BA15" s="53">
        <f t="shared" si="26"/>
        <v>0</v>
      </c>
      <c r="BB15" s="371"/>
      <c r="BC15" s="371"/>
      <c r="BD15" s="371"/>
      <c r="BE15" s="371"/>
      <c r="BF15" s="56">
        <f t="shared" si="27"/>
        <v>0</v>
      </c>
      <c r="BG15" s="371"/>
      <c r="BH15" s="428"/>
      <c r="BI15" s="429"/>
      <c r="BJ15" s="183"/>
      <c r="BK15" s="15"/>
      <c r="BL15" s="282"/>
      <c r="BM15" s="53">
        <f t="shared" si="28"/>
        <v>0</v>
      </c>
      <c r="BN15" s="371"/>
      <c r="BO15" s="371"/>
      <c r="BP15" s="371"/>
      <c r="BQ15" s="371"/>
      <c r="BR15" s="56">
        <f t="shared" si="29"/>
        <v>0</v>
      </c>
      <c r="BS15" s="371"/>
      <c r="BT15" s="428"/>
      <c r="BU15" s="429"/>
      <c r="BV15" s="183"/>
      <c r="BW15" s="15"/>
      <c r="BX15" s="282"/>
      <c r="BY15" s="53">
        <f t="shared" si="30"/>
        <v>0</v>
      </c>
      <c r="BZ15" s="371"/>
      <c r="CA15" s="371"/>
      <c r="CB15" s="371"/>
      <c r="CC15" s="371"/>
      <c r="CD15" s="56">
        <f t="shared" si="31"/>
        <v>0</v>
      </c>
      <c r="CE15" s="371"/>
      <c r="CF15" s="428"/>
      <c r="CG15" s="429"/>
      <c r="CH15" s="183"/>
      <c r="CI15" s="15"/>
      <c r="CJ15" s="282"/>
      <c r="CK15" s="53">
        <f t="shared" si="32"/>
        <v>0</v>
      </c>
      <c r="CL15" s="371"/>
      <c r="CM15" s="371"/>
      <c r="CN15" s="371"/>
      <c r="CO15" s="371"/>
      <c r="CP15" s="56">
        <f t="shared" si="33"/>
        <v>0</v>
      </c>
      <c r="CQ15" s="371"/>
      <c r="CR15" s="428"/>
      <c r="CS15" s="429"/>
      <c r="CT15" s="183"/>
      <c r="CU15" s="15"/>
      <c r="CV15" s="282"/>
      <c r="CW15" s="53">
        <f t="shared" si="34"/>
        <v>0</v>
      </c>
      <c r="CX15" s="371"/>
      <c r="CY15" s="371"/>
      <c r="CZ15" s="371"/>
      <c r="DA15" s="371"/>
      <c r="DB15" s="56">
        <f t="shared" si="35"/>
        <v>0</v>
      </c>
      <c r="DC15" s="371"/>
      <c r="DD15" s="428"/>
      <c r="DE15" s="429"/>
      <c r="DF15" s="183"/>
      <c r="DH15" s="282"/>
      <c r="DI15" s="53">
        <f t="shared" si="36"/>
        <v>0</v>
      </c>
      <c r="DJ15" s="371"/>
      <c r="DK15" s="371"/>
      <c r="DL15" s="371"/>
      <c r="DM15" s="371"/>
      <c r="DN15" s="56">
        <f t="shared" si="37"/>
        <v>0</v>
      </c>
      <c r="DO15" s="371"/>
      <c r="DP15" s="428"/>
      <c r="DQ15" s="429"/>
      <c r="DR15" s="183"/>
    </row>
    <row r="16" spans="1:122" ht="92.25" customHeight="1" x14ac:dyDescent="0.25">
      <c r="A16" s="693" t="s">
        <v>562</v>
      </c>
      <c r="B16" s="820" t="s">
        <v>477</v>
      </c>
      <c r="C16" s="792" t="s">
        <v>519</v>
      </c>
      <c r="D16" s="821" t="s">
        <v>472</v>
      </c>
      <c r="E16" s="822">
        <f t="shared" ref="E16" si="39">Q16+AC16+AO16+BA16+BM16+BY16+CK16+CW16+DI16</f>
        <v>11700</v>
      </c>
      <c r="F16" s="697">
        <f t="shared" ref="F16" si="40">R16+AD16+AP16+BB16+BN16+BZ16+CL16+CX16+DJ16</f>
        <v>0</v>
      </c>
      <c r="G16" s="697">
        <f t="shared" ref="G16" si="41">S16+AE16+AQ16+BC16+BO16+CA16+CM16+CY16+DK16</f>
        <v>3785</v>
      </c>
      <c r="H16" s="697">
        <f t="shared" ref="H16" si="42">T16+AF16+AR16+BD16+BP16+CB16+CN16+CZ16+DL16</f>
        <v>0</v>
      </c>
      <c r="I16" s="697">
        <f t="shared" ref="I16" si="43">U16+AG16+AS16+BE16+BQ16+CC16+CO16+DA16+DM16</f>
        <v>7915</v>
      </c>
      <c r="J16" s="697">
        <f t="shared" ref="J16" si="44">V16+AH16+AT16+BF16+BR16+CD16+CP16+DB16+DN16</f>
        <v>11700</v>
      </c>
      <c r="K16" s="697">
        <f t="shared" ref="K16" si="45">W16+AI16+AU16+BG16+BS16+CE16+CQ16+DC16+DO16</f>
        <v>0</v>
      </c>
      <c r="L16" s="699">
        <f>X16+AJ16+AV16+BH16+BT16+CF16+CR16+DD16+DP16</f>
        <v>1</v>
      </c>
      <c r="M16" s="700">
        <f t="shared" ref="M16" si="46">Y16+AK16+AW16+BI16+BU16+CG16+CS16+DE16+DQ16</f>
        <v>1</v>
      </c>
      <c r="N16" s="701">
        <f t="shared" ref="N16" si="47">Z16+AL16+AX16+BJ16+BV16+CH16+CT16+DF16+DR16</f>
        <v>0</v>
      </c>
      <c r="O16" s="15"/>
      <c r="P16" s="807"/>
      <c r="Q16" s="696">
        <f>V16+W16</f>
        <v>11700</v>
      </c>
      <c r="R16" s="713"/>
      <c r="S16" s="713">
        <v>3785</v>
      </c>
      <c r="T16" s="713"/>
      <c r="U16" s="713">
        <f>11700-S16</f>
        <v>7915</v>
      </c>
      <c r="V16" s="697">
        <f>R16+S16+T16+U16</f>
        <v>11700</v>
      </c>
      <c r="W16" s="713"/>
      <c r="X16" s="713">
        <v>1</v>
      </c>
      <c r="Y16" s="713">
        <v>1</v>
      </c>
      <c r="Z16" s="714"/>
      <c r="AA16" s="15"/>
      <c r="AB16" s="493"/>
      <c r="AC16" s="494"/>
      <c r="AD16" s="492"/>
      <c r="AE16" s="492"/>
      <c r="AF16" s="492"/>
      <c r="AG16" s="492"/>
      <c r="AH16" s="490"/>
      <c r="AI16" s="492"/>
      <c r="AJ16" s="495"/>
      <c r="AK16" s="496"/>
      <c r="AL16" s="491"/>
      <c r="AM16" s="15"/>
      <c r="AN16" s="493"/>
      <c r="AO16" s="494"/>
      <c r="AP16" s="492"/>
      <c r="AQ16" s="492"/>
      <c r="AR16" s="492"/>
      <c r="AS16" s="492"/>
      <c r="AT16" s="490"/>
      <c r="AU16" s="492"/>
      <c r="AV16" s="495"/>
      <c r="AW16" s="496"/>
      <c r="AX16" s="491"/>
      <c r="AY16" s="15"/>
      <c r="AZ16" s="493"/>
      <c r="BA16" s="494"/>
      <c r="BB16" s="492"/>
      <c r="BC16" s="492"/>
      <c r="BD16" s="492"/>
      <c r="BE16" s="492"/>
      <c r="BF16" s="490"/>
      <c r="BG16" s="492"/>
      <c r="BH16" s="495"/>
      <c r="BI16" s="496"/>
      <c r="BJ16" s="491"/>
      <c r="BK16" s="15"/>
      <c r="BL16" s="493"/>
      <c r="BM16" s="494"/>
      <c r="BN16" s="492"/>
      <c r="BO16" s="492"/>
      <c r="BP16" s="492"/>
      <c r="BQ16" s="492"/>
      <c r="BR16" s="490"/>
      <c r="BS16" s="492"/>
      <c r="BT16" s="495"/>
      <c r="BU16" s="496"/>
      <c r="BV16" s="491"/>
      <c r="BW16" s="15"/>
      <c r="BX16" s="493"/>
      <c r="BY16" s="494"/>
      <c r="BZ16" s="492"/>
      <c r="CA16" s="492"/>
      <c r="CB16" s="492"/>
      <c r="CC16" s="492"/>
      <c r="CD16" s="490"/>
      <c r="CE16" s="492"/>
      <c r="CF16" s="495"/>
      <c r="CG16" s="496"/>
      <c r="CH16" s="491"/>
      <c r="CI16" s="15"/>
      <c r="CJ16" s="493"/>
      <c r="CK16" s="494"/>
      <c r="CL16" s="492"/>
      <c r="CM16" s="492"/>
      <c r="CN16" s="492"/>
      <c r="CO16" s="492"/>
      <c r="CP16" s="490"/>
      <c r="CQ16" s="492"/>
      <c r="CR16" s="495"/>
      <c r="CS16" s="496"/>
      <c r="CT16" s="491"/>
      <c r="CU16" s="15"/>
      <c r="CV16" s="493"/>
      <c r="CW16" s="494"/>
      <c r="CX16" s="492"/>
      <c r="CY16" s="492"/>
      <c r="CZ16" s="492"/>
      <c r="DA16" s="492"/>
      <c r="DB16" s="490"/>
      <c r="DC16" s="492"/>
      <c r="DD16" s="495"/>
      <c r="DE16" s="496"/>
      <c r="DF16" s="491"/>
      <c r="DH16" s="493"/>
      <c r="DI16" s="494"/>
      <c r="DJ16" s="492"/>
      <c r="DK16" s="492"/>
      <c r="DL16" s="492"/>
      <c r="DM16" s="492"/>
      <c r="DN16" s="490"/>
      <c r="DO16" s="492"/>
      <c r="DP16" s="495"/>
      <c r="DQ16" s="496"/>
      <c r="DR16" s="491"/>
    </row>
    <row r="17" spans="1:122" ht="138.75" customHeight="1" x14ac:dyDescent="0.25">
      <c r="A17" s="693" t="s">
        <v>563</v>
      </c>
      <c r="B17" s="820" t="s">
        <v>564</v>
      </c>
      <c r="C17" s="792"/>
      <c r="D17" s="821" t="s">
        <v>535</v>
      </c>
      <c r="E17" s="822">
        <f t="shared" si="18"/>
        <v>0</v>
      </c>
      <c r="F17" s="697">
        <f t="shared" si="18"/>
        <v>0</v>
      </c>
      <c r="G17" s="697">
        <f t="shared" si="18"/>
        <v>0</v>
      </c>
      <c r="H17" s="697">
        <f t="shared" si="18"/>
        <v>0</v>
      </c>
      <c r="I17" s="697">
        <f t="shared" si="18"/>
        <v>0</v>
      </c>
      <c r="J17" s="697">
        <f t="shared" si="18"/>
        <v>0</v>
      </c>
      <c r="K17" s="697">
        <f t="shared" si="18"/>
        <v>0</v>
      </c>
      <c r="L17" s="699">
        <f>X17+AJ17+AV17+BH17+BT17+CF17+CR17+DD17+DP17</f>
        <v>1</v>
      </c>
      <c r="M17" s="700">
        <f t="shared" si="38"/>
        <v>0</v>
      </c>
      <c r="N17" s="701">
        <f t="shared" si="38"/>
        <v>0</v>
      </c>
      <c r="O17" s="15"/>
      <c r="P17" s="807" t="s">
        <v>565</v>
      </c>
      <c r="Q17" s="696">
        <f t="shared" si="20"/>
        <v>0</v>
      </c>
      <c r="R17" s="713"/>
      <c r="S17" s="713"/>
      <c r="T17" s="713"/>
      <c r="U17" s="713"/>
      <c r="V17" s="697">
        <f t="shared" si="21"/>
        <v>0</v>
      </c>
      <c r="W17" s="713"/>
      <c r="X17" s="713">
        <v>1</v>
      </c>
      <c r="Y17" s="713"/>
      <c r="Z17" s="714"/>
      <c r="AA17" s="15"/>
      <c r="AB17" s="282"/>
      <c r="AC17" s="53">
        <f t="shared" si="22"/>
        <v>0</v>
      </c>
      <c r="AD17" s="371"/>
      <c r="AE17" s="371"/>
      <c r="AF17" s="371"/>
      <c r="AG17" s="371"/>
      <c r="AH17" s="56">
        <f t="shared" si="23"/>
        <v>0</v>
      </c>
      <c r="AI17" s="371"/>
      <c r="AJ17" s="428"/>
      <c r="AK17" s="429"/>
      <c r="AL17" s="183"/>
      <c r="AM17" s="15"/>
      <c r="AN17" s="282"/>
      <c r="AO17" s="53">
        <f t="shared" si="24"/>
        <v>0</v>
      </c>
      <c r="AP17" s="371"/>
      <c r="AQ17" s="371"/>
      <c r="AR17" s="371"/>
      <c r="AS17" s="371"/>
      <c r="AT17" s="56">
        <f t="shared" si="25"/>
        <v>0</v>
      </c>
      <c r="AU17" s="371"/>
      <c r="AV17" s="428"/>
      <c r="AW17" s="429"/>
      <c r="AX17" s="183"/>
      <c r="AY17" s="15"/>
      <c r="AZ17" s="282"/>
      <c r="BA17" s="53">
        <f t="shared" si="26"/>
        <v>0</v>
      </c>
      <c r="BB17" s="371"/>
      <c r="BC17" s="371"/>
      <c r="BD17" s="371"/>
      <c r="BE17" s="371"/>
      <c r="BF17" s="56">
        <f t="shared" si="27"/>
        <v>0</v>
      </c>
      <c r="BG17" s="371"/>
      <c r="BH17" s="428"/>
      <c r="BI17" s="429"/>
      <c r="BJ17" s="183"/>
      <c r="BK17" s="15"/>
      <c r="BL17" s="282"/>
      <c r="BM17" s="53">
        <f t="shared" si="28"/>
        <v>0</v>
      </c>
      <c r="BN17" s="371"/>
      <c r="BO17" s="371"/>
      <c r="BP17" s="371"/>
      <c r="BQ17" s="371"/>
      <c r="BR17" s="56">
        <f t="shared" si="29"/>
        <v>0</v>
      </c>
      <c r="BS17" s="371"/>
      <c r="BT17" s="428"/>
      <c r="BU17" s="429"/>
      <c r="BV17" s="183"/>
      <c r="BW17" s="15"/>
      <c r="BX17" s="282"/>
      <c r="BY17" s="53">
        <f t="shared" si="30"/>
        <v>0</v>
      </c>
      <c r="BZ17" s="371"/>
      <c r="CA17" s="371"/>
      <c r="CB17" s="371"/>
      <c r="CC17" s="371"/>
      <c r="CD17" s="56">
        <f t="shared" si="31"/>
        <v>0</v>
      </c>
      <c r="CE17" s="371"/>
      <c r="CF17" s="428"/>
      <c r="CG17" s="429"/>
      <c r="CH17" s="183"/>
      <c r="CI17" s="15"/>
      <c r="CJ17" s="282"/>
      <c r="CK17" s="53">
        <f t="shared" si="32"/>
        <v>0</v>
      </c>
      <c r="CL17" s="371"/>
      <c r="CM17" s="371"/>
      <c r="CN17" s="371"/>
      <c r="CO17" s="371"/>
      <c r="CP17" s="56">
        <f t="shared" si="33"/>
        <v>0</v>
      </c>
      <c r="CQ17" s="371"/>
      <c r="CR17" s="428"/>
      <c r="CS17" s="429"/>
      <c r="CT17" s="183"/>
      <c r="CU17" s="15"/>
      <c r="CV17" s="282"/>
      <c r="CW17" s="53">
        <f t="shared" si="34"/>
        <v>0</v>
      </c>
      <c r="CX17" s="371"/>
      <c r="CY17" s="371"/>
      <c r="CZ17" s="371"/>
      <c r="DA17" s="371"/>
      <c r="DB17" s="56">
        <f t="shared" si="35"/>
        <v>0</v>
      </c>
      <c r="DC17" s="371"/>
      <c r="DD17" s="428"/>
      <c r="DE17" s="429"/>
      <c r="DF17" s="183"/>
      <c r="DH17" s="282"/>
      <c r="DI17" s="53">
        <f t="shared" si="36"/>
        <v>0</v>
      </c>
      <c r="DJ17" s="371"/>
      <c r="DK17" s="371"/>
      <c r="DL17" s="371"/>
      <c r="DM17" s="371"/>
      <c r="DN17" s="56">
        <f t="shared" si="37"/>
        <v>0</v>
      </c>
      <c r="DO17" s="371"/>
      <c r="DP17" s="428"/>
      <c r="DQ17" s="429"/>
      <c r="DR17" s="183"/>
    </row>
    <row r="18" spans="1:122" ht="29.25" customHeight="1" x14ac:dyDescent="0.25">
      <c r="A18" s="1381" t="s">
        <v>566</v>
      </c>
      <c r="B18" s="1362"/>
      <c r="C18" s="1628"/>
      <c r="D18" s="1746"/>
      <c r="E18" s="1755">
        <f t="shared" si="18"/>
        <v>0</v>
      </c>
      <c r="F18" s="1691">
        <f t="shared" si="18"/>
        <v>0</v>
      </c>
      <c r="G18" s="1691">
        <f t="shared" si="18"/>
        <v>0</v>
      </c>
      <c r="H18" s="1691">
        <f t="shared" si="18"/>
        <v>0</v>
      </c>
      <c r="I18" s="1691">
        <f t="shared" si="18"/>
        <v>0</v>
      </c>
      <c r="J18" s="1691">
        <f t="shared" si="18"/>
        <v>0</v>
      </c>
      <c r="K18" s="1691">
        <f t="shared" si="18"/>
        <v>0</v>
      </c>
      <c r="L18" s="1354">
        <f>X18+AJ18+AV18+BH18+BT18+CF18+CR18+DD18+DP18</f>
        <v>0</v>
      </c>
      <c r="M18" s="1370">
        <f t="shared" si="38"/>
        <v>0</v>
      </c>
      <c r="N18" s="1336">
        <f t="shared" si="38"/>
        <v>0</v>
      </c>
      <c r="O18" s="15"/>
      <c r="P18" s="1723"/>
      <c r="Q18" s="1736">
        <f t="shared" si="20"/>
        <v>0</v>
      </c>
      <c r="R18" s="1364"/>
      <c r="S18" s="1364"/>
      <c r="T18" s="1364"/>
      <c r="U18" s="1364"/>
      <c r="V18" s="1691">
        <f t="shared" si="21"/>
        <v>0</v>
      </c>
      <c r="W18" s="1364"/>
      <c r="X18" s="1364"/>
      <c r="Y18" s="1364"/>
      <c r="Z18" s="1337"/>
      <c r="AA18" s="15"/>
      <c r="AB18" s="1644"/>
      <c r="AC18" s="1645">
        <f t="shared" si="22"/>
        <v>0</v>
      </c>
      <c r="AD18" s="1638"/>
      <c r="AE18" s="1638"/>
      <c r="AF18" s="1638"/>
      <c r="AG18" s="1638"/>
      <c r="AH18" s="1669">
        <f t="shared" si="23"/>
        <v>0</v>
      </c>
      <c r="AI18" s="1638"/>
      <c r="AJ18" s="1278"/>
      <c r="AK18" s="1282"/>
      <c r="AL18" s="1283"/>
      <c r="AM18" s="15"/>
      <c r="AN18" s="1644"/>
      <c r="AO18" s="1645">
        <f t="shared" si="24"/>
        <v>0</v>
      </c>
      <c r="AP18" s="1638"/>
      <c r="AQ18" s="1638"/>
      <c r="AR18" s="1638"/>
      <c r="AS18" s="1638"/>
      <c r="AT18" s="1669">
        <f t="shared" si="25"/>
        <v>0</v>
      </c>
      <c r="AU18" s="1638"/>
      <c r="AV18" s="1278"/>
      <c r="AW18" s="1282"/>
      <c r="AX18" s="1283"/>
      <c r="AY18" s="15"/>
      <c r="AZ18" s="1644"/>
      <c r="BA18" s="1645">
        <f t="shared" si="26"/>
        <v>0</v>
      </c>
      <c r="BB18" s="1638"/>
      <c r="BC18" s="1638"/>
      <c r="BD18" s="1638"/>
      <c r="BE18" s="1638"/>
      <c r="BF18" s="1669">
        <f t="shared" si="27"/>
        <v>0</v>
      </c>
      <c r="BG18" s="1638"/>
      <c r="BH18" s="1278"/>
      <c r="BI18" s="1282"/>
      <c r="BJ18" s="1283"/>
      <c r="BK18" s="15"/>
      <c r="BL18" s="1644"/>
      <c r="BM18" s="1645">
        <f t="shared" si="28"/>
        <v>0</v>
      </c>
      <c r="BN18" s="1638"/>
      <c r="BO18" s="1638"/>
      <c r="BP18" s="1638"/>
      <c r="BQ18" s="1638"/>
      <c r="BR18" s="1669">
        <f t="shared" si="29"/>
        <v>0</v>
      </c>
      <c r="BS18" s="1638"/>
      <c r="BT18" s="1278"/>
      <c r="BU18" s="1282"/>
      <c r="BV18" s="1283"/>
      <c r="BW18" s="15"/>
      <c r="BX18" s="1644"/>
      <c r="BY18" s="1645">
        <f t="shared" si="30"/>
        <v>0</v>
      </c>
      <c r="BZ18" s="1638"/>
      <c r="CA18" s="1638"/>
      <c r="CB18" s="1638"/>
      <c r="CC18" s="1638"/>
      <c r="CD18" s="1669">
        <f t="shared" si="31"/>
        <v>0</v>
      </c>
      <c r="CE18" s="1638"/>
      <c r="CF18" s="1278"/>
      <c r="CG18" s="1282"/>
      <c r="CH18" s="1283"/>
      <c r="CI18" s="15"/>
      <c r="CJ18" s="1644"/>
      <c r="CK18" s="1645">
        <f t="shared" si="32"/>
        <v>0</v>
      </c>
      <c r="CL18" s="1638"/>
      <c r="CM18" s="1638"/>
      <c r="CN18" s="1638"/>
      <c r="CO18" s="1638"/>
      <c r="CP18" s="1669">
        <f t="shared" si="33"/>
        <v>0</v>
      </c>
      <c r="CQ18" s="1638"/>
      <c r="CR18" s="1278"/>
      <c r="CS18" s="1282"/>
      <c r="CT18" s="1283"/>
      <c r="CU18" s="15"/>
      <c r="CV18" s="1644"/>
      <c r="CW18" s="1645">
        <f t="shared" si="34"/>
        <v>0</v>
      </c>
      <c r="CX18" s="1638"/>
      <c r="CY18" s="1638"/>
      <c r="CZ18" s="1638"/>
      <c r="DA18" s="1638"/>
      <c r="DB18" s="1669">
        <f t="shared" si="35"/>
        <v>0</v>
      </c>
      <c r="DC18" s="1638"/>
      <c r="DD18" s="1278"/>
      <c r="DE18" s="1282"/>
      <c r="DF18" s="1283"/>
      <c r="DH18" s="1644"/>
      <c r="DI18" s="1645">
        <f t="shared" si="36"/>
        <v>0</v>
      </c>
      <c r="DJ18" s="1638"/>
      <c r="DK18" s="1638"/>
      <c r="DL18" s="1638"/>
      <c r="DM18" s="1638"/>
      <c r="DN18" s="1669">
        <f t="shared" si="37"/>
        <v>0</v>
      </c>
      <c r="DO18" s="1638"/>
      <c r="DP18" s="1278"/>
      <c r="DQ18" s="1282"/>
      <c r="DR18" s="1283"/>
    </row>
    <row r="19" spans="1:122" ht="18.75" customHeight="1" x14ac:dyDescent="0.25">
      <c r="A19" s="1381"/>
      <c r="B19" s="1362"/>
      <c r="C19" s="1525"/>
      <c r="D19" s="1746"/>
      <c r="E19" s="1756"/>
      <c r="F19" s="1691"/>
      <c r="G19" s="1691"/>
      <c r="H19" s="1691"/>
      <c r="I19" s="1691"/>
      <c r="J19" s="1691"/>
      <c r="K19" s="1691"/>
      <c r="L19" s="1576"/>
      <c r="M19" s="1577"/>
      <c r="N19" s="1578"/>
      <c r="O19" s="15"/>
      <c r="P19" s="1723"/>
      <c r="Q19" s="1736"/>
      <c r="R19" s="1364"/>
      <c r="S19" s="1364"/>
      <c r="T19" s="1364"/>
      <c r="U19" s="1364"/>
      <c r="V19" s="1691"/>
      <c r="W19" s="1364"/>
      <c r="X19" s="1364"/>
      <c r="Y19" s="1364"/>
      <c r="Z19" s="1337"/>
      <c r="AA19" s="15"/>
      <c r="AB19" s="1644"/>
      <c r="AC19" s="1645"/>
      <c r="AD19" s="1638"/>
      <c r="AE19" s="1638"/>
      <c r="AF19" s="1638"/>
      <c r="AG19" s="1638"/>
      <c r="AH19" s="1669"/>
      <c r="AI19" s="1638"/>
      <c r="AJ19" s="1278"/>
      <c r="AK19" s="1282"/>
      <c r="AL19" s="1283"/>
      <c r="AM19" s="15"/>
      <c r="AN19" s="1644"/>
      <c r="AO19" s="1645"/>
      <c r="AP19" s="1638"/>
      <c r="AQ19" s="1638"/>
      <c r="AR19" s="1638"/>
      <c r="AS19" s="1638"/>
      <c r="AT19" s="1669"/>
      <c r="AU19" s="1638"/>
      <c r="AV19" s="1278"/>
      <c r="AW19" s="1282"/>
      <c r="AX19" s="1283"/>
      <c r="AY19" s="15"/>
      <c r="AZ19" s="1644"/>
      <c r="BA19" s="1645"/>
      <c r="BB19" s="1638"/>
      <c r="BC19" s="1638"/>
      <c r="BD19" s="1638"/>
      <c r="BE19" s="1638"/>
      <c r="BF19" s="1669"/>
      <c r="BG19" s="1638"/>
      <c r="BH19" s="1278"/>
      <c r="BI19" s="1282"/>
      <c r="BJ19" s="1283"/>
      <c r="BK19" s="15"/>
      <c r="BL19" s="1644"/>
      <c r="BM19" s="1645"/>
      <c r="BN19" s="1638"/>
      <c r="BO19" s="1638"/>
      <c r="BP19" s="1638"/>
      <c r="BQ19" s="1638"/>
      <c r="BR19" s="1669"/>
      <c r="BS19" s="1638"/>
      <c r="BT19" s="1278"/>
      <c r="BU19" s="1282"/>
      <c r="BV19" s="1283"/>
      <c r="BW19" s="15"/>
      <c r="BX19" s="1644"/>
      <c r="BY19" s="1645"/>
      <c r="BZ19" s="1638"/>
      <c r="CA19" s="1638"/>
      <c r="CB19" s="1638"/>
      <c r="CC19" s="1638"/>
      <c r="CD19" s="1669"/>
      <c r="CE19" s="1638"/>
      <c r="CF19" s="1278"/>
      <c r="CG19" s="1282"/>
      <c r="CH19" s="1283"/>
      <c r="CI19" s="15"/>
      <c r="CJ19" s="1644"/>
      <c r="CK19" s="1645"/>
      <c r="CL19" s="1638"/>
      <c r="CM19" s="1638"/>
      <c r="CN19" s="1638"/>
      <c r="CO19" s="1638"/>
      <c r="CP19" s="1669"/>
      <c r="CQ19" s="1638"/>
      <c r="CR19" s="1278"/>
      <c r="CS19" s="1282"/>
      <c r="CT19" s="1283"/>
      <c r="CU19" s="15"/>
      <c r="CV19" s="1644"/>
      <c r="CW19" s="1645"/>
      <c r="CX19" s="1638"/>
      <c r="CY19" s="1638"/>
      <c r="CZ19" s="1638"/>
      <c r="DA19" s="1638"/>
      <c r="DB19" s="1669"/>
      <c r="DC19" s="1638"/>
      <c r="DD19" s="1278"/>
      <c r="DE19" s="1282"/>
      <c r="DF19" s="1283"/>
      <c r="DH19" s="1644"/>
      <c r="DI19" s="1645"/>
      <c r="DJ19" s="1638"/>
      <c r="DK19" s="1638"/>
      <c r="DL19" s="1638"/>
      <c r="DM19" s="1638"/>
      <c r="DN19" s="1669"/>
      <c r="DO19" s="1638"/>
      <c r="DP19" s="1278"/>
      <c r="DQ19" s="1282"/>
      <c r="DR19" s="1283"/>
    </row>
    <row r="20" spans="1:122" ht="44.25" customHeight="1" x14ac:dyDescent="0.25">
      <c r="A20" s="693" t="s">
        <v>102</v>
      </c>
      <c r="B20" s="702"/>
      <c r="C20" s="792"/>
      <c r="D20" s="821"/>
      <c r="E20" s="822">
        <f t="shared" ref="E20:K24" si="48">Q20+AC20+AO20+BA20+BM20+BY20+CK20+CW20+DI20</f>
        <v>0</v>
      </c>
      <c r="F20" s="697">
        <f t="shared" si="48"/>
        <v>0</v>
      </c>
      <c r="G20" s="697">
        <f t="shared" si="48"/>
        <v>0</v>
      </c>
      <c r="H20" s="697">
        <f t="shared" si="48"/>
        <v>0</v>
      </c>
      <c r="I20" s="697">
        <f t="shared" si="48"/>
        <v>0</v>
      </c>
      <c r="J20" s="697">
        <f t="shared" si="48"/>
        <v>0</v>
      </c>
      <c r="K20" s="697">
        <f t="shared" si="48"/>
        <v>0</v>
      </c>
      <c r="L20" s="699">
        <f>X20+AJ20+AV20+BH20+BT20+CF20+CR20+DD20+DP20</f>
        <v>0</v>
      </c>
      <c r="M20" s="700">
        <f t="shared" ref="M20:N24" si="49">Y20+AK20+AW20+BI20+BU20+CG20+CS20+DE20+DQ20</f>
        <v>0</v>
      </c>
      <c r="N20" s="701">
        <f t="shared" si="49"/>
        <v>0</v>
      </c>
      <c r="O20" s="15"/>
      <c r="P20" s="807"/>
      <c r="Q20" s="696">
        <f>V20+W20</f>
        <v>0</v>
      </c>
      <c r="R20" s="713"/>
      <c r="S20" s="713"/>
      <c r="T20" s="713"/>
      <c r="U20" s="713"/>
      <c r="V20" s="697">
        <f>R20+S20+T20+U20</f>
        <v>0</v>
      </c>
      <c r="W20" s="713"/>
      <c r="X20" s="713"/>
      <c r="Y20" s="713"/>
      <c r="Z20" s="714"/>
      <c r="AA20" s="15"/>
      <c r="AB20" s="282"/>
      <c r="AC20" s="53">
        <f>AH20+AI20</f>
        <v>0</v>
      </c>
      <c r="AD20" s="371"/>
      <c r="AE20" s="371"/>
      <c r="AF20" s="371"/>
      <c r="AG20" s="371"/>
      <c r="AH20" s="56">
        <f>AD20+AE20+AF20+AG20</f>
        <v>0</v>
      </c>
      <c r="AI20" s="371"/>
      <c r="AJ20" s="428"/>
      <c r="AK20" s="429"/>
      <c r="AL20" s="183"/>
      <c r="AM20" s="15"/>
      <c r="AN20" s="282"/>
      <c r="AO20" s="53">
        <f>AT20+AU20</f>
        <v>0</v>
      </c>
      <c r="AP20" s="371"/>
      <c r="AQ20" s="371"/>
      <c r="AR20" s="371"/>
      <c r="AS20" s="371"/>
      <c r="AT20" s="56">
        <f>AP20+AQ20+AR20+AS20</f>
        <v>0</v>
      </c>
      <c r="AU20" s="371"/>
      <c r="AV20" s="428"/>
      <c r="AW20" s="429"/>
      <c r="AX20" s="183"/>
      <c r="AY20" s="15"/>
      <c r="AZ20" s="282"/>
      <c r="BA20" s="53">
        <f>BF20+BG20</f>
        <v>0</v>
      </c>
      <c r="BB20" s="371"/>
      <c r="BC20" s="371"/>
      <c r="BD20" s="371"/>
      <c r="BE20" s="371"/>
      <c r="BF20" s="56">
        <f>BB20+BC20+BD20+BE20</f>
        <v>0</v>
      </c>
      <c r="BG20" s="371"/>
      <c r="BH20" s="428"/>
      <c r="BI20" s="429"/>
      <c r="BJ20" s="183"/>
      <c r="BK20" s="15"/>
      <c r="BL20" s="282"/>
      <c r="BM20" s="53">
        <f>BR20+BS20</f>
        <v>0</v>
      </c>
      <c r="BN20" s="371"/>
      <c r="BO20" s="371"/>
      <c r="BP20" s="371"/>
      <c r="BQ20" s="371"/>
      <c r="BR20" s="56">
        <f>BN20+BO20+BP20+BQ20</f>
        <v>0</v>
      </c>
      <c r="BS20" s="371"/>
      <c r="BT20" s="428"/>
      <c r="BU20" s="429"/>
      <c r="BV20" s="183"/>
      <c r="BW20" s="15"/>
      <c r="BX20" s="282"/>
      <c r="BY20" s="53">
        <f>CD20+CE20</f>
        <v>0</v>
      </c>
      <c r="BZ20" s="371"/>
      <c r="CA20" s="371"/>
      <c r="CB20" s="371"/>
      <c r="CC20" s="371"/>
      <c r="CD20" s="56">
        <f>BZ20+CA20+CB20+CC20</f>
        <v>0</v>
      </c>
      <c r="CE20" s="371"/>
      <c r="CF20" s="428"/>
      <c r="CG20" s="429"/>
      <c r="CH20" s="183"/>
      <c r="CI20" s="15"/>
      <c r="CJ20" s="282"/>
      <c r="CK20" s="53">
        <f>CP20+CQ20</f>
        <v>0</v>
      </c>
      <c r="CL20" s="371"/>
      <c r="CM20" s="371"/>
      <c r="CN20" s="371"/>
      <c r="CO20" s="371"/>
      <c r="CP20" s="56">
        <f>CL20+CM20+CN20+CO20</f>
        <v>0</v>
      </c>
      <c r="CQ20" s="371"/>
      <c r="CR20" s="428"/>
      <c r="CS20" s="429"/>
      <c r="CT20" s="183"/>
      <c r="CU20" s="15"/>
      <c r="CV20" s="282"/>
      <c r="CW20" s="53">
        <f>DB20+DC20</f>
        <v>0</v>
      </c>
      <c r="CX20" s="371"/>
      <c r="CY20" s="371"/>
      <c r="CZ20" s="371"/>
      <c r="DA20" s="371"/>
      <c r="DB20" s="56">
        <f>CX20+CY20+CZ20+DA20</f>
        <v>0</v>
      </c>
      <c r="DC20" s="371"/>
      <c r="DD20" s="428"/>
      <c r="DE20" s="429"/>
      <c r="DF20" s="183"/>
      <c r="DH20" s="282"/>
      <c r="DI20" s="53">
        <f>DN20+DO20</f>
        <v>0</v>
      </c>
      <c r="DJ20" s="371"/>
      <c r="DK20" s="371"/>
      <c r="DL20" s="371"/>
      <c r="DM20" s="371"/>
      <c r="DN20" s="56">
        <f>DJ20+DK20+DL20+DM20</f>
        <v>0</v>
      </c>
      <c r="DO20" s="371"/>
      <c r="DP20" s="428"/>
      <c r="DQ20" s="429"/>
      <c r="DR20" s="183"/>
    </row>
    <row r="21" spans="1:122" ht="51" customHeight="1" x14ac:dyDescent="0.25">
      <c r="A21" s="693" t="s">
        <v>567</v>
      </c>
      <c r="B21" s="702"/>
      <c r="C21" s="792"/>
      <c r="D21" s="821"/>
      <c r="E21" s="822">
        <f t="shared" si="48"/>
        <v>0</v>
      </c>
      <c r="F21" s="697">
        <f t="shared" si="48"/>
        <v>0</v>
      </c>
      <c r="G21" s="697">
        <f t="shared" si="48"/>
        <v>0</v>
      </c>
      <c r="H21" s="697">
        <f t="shared" si="48"/>
        <v>0</v>
      </c>
      <c r="I21" s="697">
        <f t="shared" si="48"/>
        <v>0</v>
      </c>
      <c r="J21" s="697">
        <f t="shared" si="48"/>
        <v>0</v>
      </c>
      <c r="K21" s="697">
        <f t="shared" si="48"/>
        <v>0</v>
      </c>
      <c r="L21" s="699">
        <f>X21+AJ21+AV21+BH21+BT21+CF21+CR21+DD21+DP21</f>
        <v>0</v>
      </c>
      <c r="M21" s="700">
        <f t="shared" si="49"/>
        <v>0</v>
      </c>
      <c r="N21" s="701">
        <f t="shared" si="49"/>
        <v>0</v>
      </c>
      <c r="O21" s="15"/>
      <c r="P21" s="807"/>
      <c r="Q21" s="696">
        <f>V21+W21</f>
        <v>0</v>
      </c>
      <c r="R21" s="713"/>
      <c r="S21" s="713"/>
      <c r="T21" s="713"/>
      <c r="U21" s="713"/>
      <c r="V21" s="697">
        <f>R21+S21+T21+U21</f>
        <v>0</v>
      </c>
      <c r="W21" s="713"/>
      <c r="X21" s="713"/>
      <c r="Y21" s="713"/>
      <c r="Z21" s="714"/>
      <c r="AA21" s="15"/>
      <c r="AB21" s="282"/>
      <c r="AC21" s="53">
        <f>AH21+AI21</f>
        <v>0</v>
      </c>
      <c r="AD21" s="371"/>
      <c r="AE21" s="371"/>
      <c r="AF21" s="371"/>
      <c r="AG21" s="371"/>
      <c r="AH21" s="56">
        <f>AD21+AE21+AF21+AG21</f>
        <v>0</v>
      </c>
      <c r="AI21" s="371"/>
      <c r="AJ21" s="428"/>
      <c r="AK21" s="429"/>
      <c r="AL21" s="183"/>
      <c r="AM21" s="15"/>
      <c r="AN21" s="282"/>
      <c r="AO21" s="53">
        <f>AT21+AU21</f>
        <v>0</v>
      </c>
      <c r="AP21" s="371"/>
      <c r="AQ21" s="371"/>
      <c r="AR21" s="371"/>
      <c r="AS21" s="371"/>
      <c r="AT21" s="56">
        <f>AP21+AQ21+AR21+AS21</f>
        <v>0</v>
      </c>
      <c r="AU21" s="371"/>
      <c r="AV21" s="428"/>
      <c r="AW21" s="429"/>
      <c r="AX21" s="183"/>
      <c r="AY21" s="15"/>
      <c r="AZ21" s="282"/>
      <c r="BA21" s="53">
        <f>BF21+BG21</f>
        <v>0</v>
      </c>
      <c r="BB21" s="371"/>
      <c r="BC21" s="371"/>
      <c r="BD21" s="371"/>
      <c r="BE21" s="371"/>
      <c r="BF21" s="56">
        <f>BB21+BC21+BD21+BE21</f>
        <v>0</v>
      </c>
      <c r="BG21" s="371"/>
      <c r="BH21" s="428"/>
      <c r="BI21" s="429"/>
      <c r="BJ21" s="183"/>
      <c r="BK21" s="15"/>
      <c r="BL21" s="282"/>
      <c r="BM21" s="53">
        <f>BR21+BS21</f>
        <v>0</v>
      </c>
      <c r="BN21" s="371"/>
      <c r="BO21" s="371"/>
      <c r="BP21" s="371"/>
      <c r="BQ21" s="371"/>
      <c r="BR21" s="56">
        <f>BN21+BO21+BP21+BQ21</f>
        <v>0</v>
      </c>
      <c r="BS21" s="371"/>
      <c r="BT21" s="428"/>
      <c r="BU21" s="429"/>
      <c r="BV21" s="183"/>
      <c r="BW21" s="15"/>
      <c r="BX21" s="282"/>
      <c r="BY21" s="53">
        <f>CD21+CE21</f>
        <v>0</v>
      </c>
      <c r="BZ21" s="371"/>
      <c r="CA21" s="371"/>
      <c r="CB21" s="371"/>
      <c r="CC21" s="371"/>
      <c r="CD21" s="56">
        <f>BZ21+CA21+CB21+CC21</f>
        <v>0</v>
      </c>
      <c r="CE21" s="371"/>
      <c r="CF21" s="428"/>
      <c r="CG21" s="429"/>
      <c r="CH21" s="183"/>
      <c r="CI21" s="15"/>
      <c r="CJ21" s="282"/>
      <c r="CK21" s="53">
        <f>CP21+CQ21</f>
        <v>0</v>
      </c>
      <c r="CL21" s="371"/>
      <c r="CM21" s="371"/>
      <c r="CN21" s="371"/>
      <c r="CO21" s="371"/>
      <c r="CP21" s="56">
        <f>CL21+CM21+CN21+CO21</f>
        <v>0</v>
      </c>
      <c r="CQ21" s="371"/>
      <c r="CR21" s="428"/>
      <c r="CS21" s="429"/>
      <c r="CT21" s="183"/>
      <c r="CU21" s="15"/>
      <c r="CV21" s="282"/>
      <c r="CW21" s="53">
        <f>DB21+DC21</f>
        <v>0</v>
      </c>
      <c r="CX21" s="371"/>
      <c r="CY21" s="371"/>
      <c r="CZ21" s="371"/>
      <c r="DA21" s="371"/>
      <c r="DB21" s="56">
        <f>CX21+CY21+CZ21+DA21</f>
        <v>0</v>
      </c>
      <c r="DC21" s="371"/>
      <c r="DD21" s="428"/>
      <c r="DE21" s="429"/>
      <c r="DF21" s="183"/>
      <c r="DH21" s="282"/>
      <c r="DI21" s="53">
        <f>DN21+DO21</f>
        <v>0</v>
      </c>
      <c r="DJ21" s="371"/>
      <c r="DK21" s="371"/>
      <c r="DL21" s="371"/>
      <c r="DM21" s="371"/>
      <c r="DN21" s="56">
        <f>DJ21+DK21+DL21+DM21</f>
        <v>0</v>
      </c>
      <c r="DO21" s="371"/>
      <c r="DP21" s="428"/>
      <c r="DQ21" s="429"/>
      <c r="DR21" s="183"/>
    </row>
    <row r="22" spans="1:122" ht="51" customHeight="1" x14ac:dyDescent="0.25">
      <c r="A22" s="693" t="s">
        <v>103</v>
      </c>
      <c r="B22" s="702"/>
      <c r="C22" s="792"/>
      <c r="D22" s="821"/>
      <c r="E22" s="822"/>
      <c r="F22" s="697"/>
      <c r="G22" s="697"/>
      <c r="H22" s="697"/>
      <c r="I22" s="697"/>
      <c r="J22" s="697"/>
      <c r="K22" s="697"/>
      <c r="L22" s="699"/>
      <c r="M22" s="700"/>
      <c r="N22" s="701"/>
      <c r="O22" s="15"/>
      <c r="P22" s="807"/>
      <c r="Q22" s="696"/>
      <c r="R22" s="713"/>
      <c r="S22" s="713"/>
      <c r="T22" s="713"/>
      <c r="U22" s="713"/>
      <c r="V22" s="697"/>
      <c r="W22" s="713"/>
      <c r="X22" s="713"/>
      <c r="Y22" s="713"/>
      <c r="Z22" s="714"/>
      <c r="AA22" s="15"/>
      <c r="AB22" s="508"/>
      <c r="AC22" s="509"/>
      <c r="AD22" s="506"/>
      <c r="AE22" s="506"/>
      <c r="AF22" s="506"/>
      <c r="AG22" s="506"/>
      <c r="AH22" s="512"/>
      <c r="AI22" s="506"/>
      <c r="AJ22" s="510"/>
      <c r="AK22" s="513"/>
      <c r="AL22" s="502"/>
      <c r="AM22" s="15"/>
      <c r="AN22" s="508"/>
      <c r="AO22" s="509"/>
      <c r="AP22" s="506"/>
      <c r="AQ22" s="506"/>
      <c r="AR22" s="506"/>
      <c r="AS22" s="506"/>
      <c r="AT22" s="512"/>
      <c r="AU22" s="506"/>
      <c r="AV22" s="510"/>
      <c r="AW22" s="513"/>
      <c r="AX22" s="502"/>
      <c r="AY22" s="15"/>
      <c r="AZ22" s="508"/>
      <c r="BA22" s="509"/>
      <c r="BB22" s="506"/>
      <c r="BC22" s="506"/>
      <c r="BD22" s="506"/>
      <c r="BE22" s="506"/>
      <c r="BF22" s="512"/>
      <c r="BG22" s="506"/>
      <c r="BH22" s="510"/>
      <c r="BI22" s="513"/>
      <c r="BJ22" s="502"/>
      <c r="BK22" s="15"/>
      <c r="BL22" s="508"/>
      <c r="BM22" s="509"/>
      <c r="BN22" s="506"/>
      <c r="BO22" s="506"/>
      <c r="BP22" s="506"/>
      <c r="BQ22" s="506"/>
      <c r="BR22" s="512"/>
      <c r="BS22" s="506"/>
      <c r="BT22" s="510"/>
      <c r="BU22" s="513"/>
      <c r="BV22" s="502"/>
      <c r="BW22" s="15"/>
      <c r="BX22" s="508"/>
      <c r="BY22" s="509"/>
      <c r="BZ22" s="506"/>
      <c r="CA22" s="506"/>
      <c r="CB22" s="506"/>
      <c r="CC22" s="506"/>
      <c r="CD22" s="512"/>
      <c r="CE22" s="506"/>
      <c r="CF22" s="510"/>
      <c r="CG22" s="513"/>
      <c r="CH22" s="502"/>
      <c r="CI22" s="15"/>
      <c r="CJ22" s="508"/>
      <c r="CK22" s="509"/>
      <c r="CL22" s="506"/>
      <c r="CM22" s="506"/>
      <c r="CN22" s="506"/>
      <c r="CO22" s="506"/>
      <c r="CP22" s="512"/>
      <c r="CQ22" s="506"/>
      <c r="CR22" s="510"/>
      <c r="CS22" s="513"/>
      <c r="CT22" s="502"/>
      <c r="CU22" s="15"/>
      <c r="CV22" s="508"/>
      <c r="CW22" s="509"/>
      <c r="CX22" s="506"/>
      <c r="CY22" s="506"/>
      <c r="CZ22" s="506"/>
      <c r="DA22" s="506"/>
      <c r="DB22" s="512"/>
      <c r="DC22" s="506"/>
      <c r="DD22" s="510"/>
      <c r="DE22" s="513"/>
      <c r="DF22" s="502"/>
      <c r="DH22" s="508"/>
      <c r="DI22" s="509"/>
      <c r="DJ22" s="506"/>
      <c r="DK22" s="506"/>
      <c r="DL22" s="506"/>
      <c r="DM22" s="506"/>
      <c r="DN22" s="512"/>
      <c r="DO22" s="506"/>
      <c r="DP22" s="510"/>
      <c r="DQ22" s="513"/>
      <c r="DR22" s="502"/>
    </row>
    <row r="23" spans="1:122" ht="43.5" customHeight="1" x14ac:dyDescent="0.25">
      <c r="A23" s="693" t="s">
        <v>104</v>
      </c>
      <c r="B23" s="702"/>
      <c r="C23" s="792"/>
      <c r="D23" s="821"/>
      <c r="E23" s="822">
        <f t="shared" si="48"/>
        <v>0</v>
      </c>
      <c r="F23" s="697">
        <f t="shared" si="48"/>
        <v>0</v>
      </c>
      <c r="G23" s="697">
        <f t="shared" si="48"/>
        <v>0</v>
      </c>
      <c r="H23" s="697">
        <f t="shared" si="48"/>
        <v>0</v>
      </c>
      <c r="I23" s="697">
        <f t="shared" si="48"/>
        <v>0</v>
      </c>
      <c r="J23" s="697">
        <f t="shared" si="48"/>
        <v>0</v>
      </c>
      <c r="K23" s="697">
        <f t="shared" si="48"/>
        <v>0</v>
      </c>
      <c r="L23" s="699">
        <f>X23+AJ23+AV23+BH23+BT23+CF23+CR23+DD23+DP23</f>
        <v>0</v>
      </c>
      <c r="M23" s="700">
        <f t="shared" si="49"/>
        <v>0</v>
      </c>
      <c r="N23" s="701">
        <f t="shared" si="49"/>
        <v>0</v>
      </c>
      <c r="O23" s="15"/>
      <c r="P23" s="807"/>
      <c r="Q23" s="696">
        <f>V23+W23</f>
        <v>0</v>
      </c>
      <c r="R23" s="713"/>
      <c r="S23" s="713"/>
      <c r="T23" s="713"/>
      <c r="U23" s="713"/>
      <c r="V23" s="697">
        <f>R23+S23+T23+U23</f>
        <v>0</v>
      </c>
      <c r="W23" s="713"/>
      <c r="X23" s="713"/>
      <c r="Y23" s="713"/>
      <c r="Z23" s="714"/>
      <c r="AA23" s="15"/>
      <c r="AB23" s="282"/>
      <c r="AC23" s="53">
        <f>AH23+AI23</f>
        <v>0</v>
      </c>
      <c r="AD23" s="371"/>
      <c r="AE23" s="371"/>
      <c r="AF23" s="371"/>
      <c r="AG23" s="371"/>
      <c r="AH23" s="56">
        <f>AD23+AE23+AF23+AG23</f>
        <v>0</v>
      </c>
      <c r="AI23" s="371"/>
      <c r="AJ23" s="428"/>
      <c r="AK23" s="429"/>
      <c r="AL23" s="183"/>
      <c r="AM23" s="15"/>
      <c r="AN23" s="282"/>
      <c r="AO23" s="53">
        <f>AT23+AU23</f>
        <v>0</v>
      </c>
      <c r="AP23" s="371"/>
      <c r="AQ23" s="371"/>
      <c r="AR23" s="371"/>
      <c r="AS23" s="371"/>
      <c r="AT23" s="56">
        <f>AP23+AQ23+AR23+AS23</f>
        <v>0</v>
      </c>
      <c r="AU23" s="371"/>
      <c r="AV23" s="428"/>
      <c r="AW23" s="429"/>
      <c r="AX23" s="183"/>
      <c r="AY23" s="15"/>
      <c r="AZ23" s="282"/>
      <c r="BA23" s="53">
        <f>BF23+BG23</f>
        <v>0</v>
      </c>
      <c r="BB23" s="371"/>
      <c r="BC23" s="371"/>
      <c r="BD23" s="371"/>
      <c r="BE23" s="371"/>
      <c r="BF23" s="56">
        <f>BB23+BC23+BD23+BE23</f>
        <v>0</v>
      </c>
      <c r="BG23" s="371"/>
      <c r="BH23" s="428"/>
      <c r="BI23" s="429"/>
      <c r="BJ23" s="183"/>
      <c r="BK23" s="15"/>
      <c r="BL23" s="282"/>
      <c r="BM23" s="53">
        <f>BR23+BS23</f>
        <v>0</v>
      </c>
      <c r="BN23" s="371"/>
      <c r="BO23" s="371"/>
      <c r="BP23" s="371"/>
      <c r="BQ23" s="371"/>
      <c r="BR23" s="56">
        <f>BN23+BO23+BP23+BQ23</f>
        <v>0</v>
      </c>
      <c r="BS23" s="371"/>
      <c r="BT23" s="428"/>
      <c r="BU23" s="429"/>
      <c r="BV23" s="183"/>
      <c r="BW23" s="15"/>
      <c r="BX23" s="282"/>
      <c r="BY23" s="53">
        <f>CD23+CE23</f>
        <v>0</v>
      </c>
      <c r="BZ23" s="371"/>
      <c r="CA23" s="371"/>
      <c r="CB23" s="371"/>
      <c r="CC23" s="371"/>
      <c r="CD23" s="56">
        <f>BZ23+CA23+CB23+CC23</f>
        <v>0</v>
      </c>
      <c r="CE23" s="371"/>
      <c r="CF23" s="428"/>
      <c r="CG23" s="429"/>
      <c r="CH23" s="183"/>
      <c r="CI23" s="15"/>
      <c r="CJ23" s="282"/>
      <c r="CK23" s="53">
        <f>CP23+CQ23</f>
        <v>0</v>
      </c>
      <c r="CL23" s="371"/>
      <c r="CM23" s="371"/>
      <c r="CN23" s="371"/>
      <c r="CO23" s="371"/>
      <c r="CP23" s="56">
        <f>CL23+CM23+CN23+CO23</f>
        <v>0</v>
      </c>
      <c r="CQ23" s="371"/>
      <c r="CR23" s="428"/>
      <c r="CS23" s="429"/>
      <c r="CT23" s="183"/>
      <c r="CU23" s="15"/>
      <c r="CV23" s="282"/>
      <c r="CW23" s="53">
        <f>DB23+DC23</f>
        <v>0</v>
      </c>
      <c r="CX23" s="371"/>
      <c r="CY23" s="371"/>
      <c r="CZ23" s="371"/>
      <c r="DA23" s="371"/>
      <c r="DB23" s="56">
        <f>CX23+CY23+CZ23+DA23</f>
        <v>0</v>
      </c>
      <c r="DC23" s="371"/>
      <c r="DD23" s="428"/>
      <c r="DE23" s="429"/>
      <c r="DF23" s="183"/>
      <c r="DH23" s="282"/>
      <c r="DI23" s="53">
        <f>DN23+DO23</f>
        <v>0</v>
      </c>
      <c r="DJ23" s="371"/>
      <c r="DK23" s="371"/>
      <c r="DL23" s="371"/>
      <c r="DM23" s="371"/>
      <c r="DN23" s="56">
        <f>DJ23+DK23+DL23+DM23</f>
        <v>0</v>
      </c>
      <c r="DO23" s="371"/>
      <c r="DP23" s="428"/>
      <c r="DQ23" s="429"/>
      <c r="DR23" s="183"/>
    </row>
    <row r="24" spans="1:122" ht="26.25" customHeight="1" x14ac:dyDescent="0.25">
      <c r="A24" s="1381" t="s">
        <v>105</v>
      </c>
      <c r="B24" s="1362"/>
      <c r="C24" s="1362"/>
      <c r="D24" s="1746"/>
      <c r="E24" s="1755">
        <f t="shared" si="48"/>
        <v>0</v>
      </c>
      <c r="F24" s="1691">
        <f t="shared" si="48"/>
        <v>0</v>
      </c>
      <c r="G24" s="1691">
        <f t="shared" si="48"/>
        <v>0</v>
      </c>
      <c r="H24" s="1691">
        <f t="shared" si="48"/>
        <v>0</v>
      </c>
      <c r="I24" s="1691">
        <f t="shared" si="48"/>
        <v>0</v>
      </c>
      <c r="J24" s="1691">
        <f t="shared" si="48"/>
        <v>0</v>
      </c>
      <c r="K24" s="1691">
        <f t="shared" si="48"/>
        <v>0</v>
      </c>
      <c r="L24" s="1354">
        <f>X24+AJ24+AV24+BH24+BT24+CF24+CR24+DD24+DP24</f>
        <v>0</v>
      </c>
      <c r="M24" s="1370">
        <f t="shared" si="49"/>
        <v>0</v>
      </c>
      <c r="N24" s="1336">
        <f t="shared" si="49"/>
        <v>0</v>
      </c>
      <c r="O24" s="15"/>
      <c r="P24" s="1723"/>
      <c r="Q24" s="1736">
        <f>V24+W24</f>
        <v>0</v>
      </c>
      <c r="R24" s="1364"/>
      <c r="S24" s="1364"/>
      <c r="T24" s="1364"/>
      <c r="U24" s="1364"/>
      <c r="V24" s="1691">
        <f>R24+S24+T24+U24</f>
        <v>0</v>
      </c>
      <c r="W24" s="1364"/>
      <c r="X24" s="1364"/>
      <c r="Y24" s="1364"/>
      <c r="Z24" s="1337"/>
      <c r="AA24" s="15"/>
      <c r="AB24" s="1644"/>
      <c r="AC24" s="1645">
        <f>AH24+AI24</f>
        <v>0</v>
      </c>
      <c r="AD24" s="1638"/>
      <c r="AE24" s="1638"/>
      <c r="AF24" s="1638"/>
      <c r="AG24" s="1638"/>
      <c r="AH24" s="1669">
        <f>AD24+AE24+AF24+AG24</f>
        <v>0</v>
      </c>
      <c r="AI24" s="1638"/>
      <c r="AJ24" s="1278"/>
      <c r="AK24" s="1282"/>
      <c r="AL24" s="1283"/>
      <c r="AM24" s="15"/>
      <c r="AN24" s="1644"/>
      <c r="AO24" s="1645">
        <f>AT24+AU24</f>
        <v>0</v>
      </c>
      <c r="AP24" s="1638"/>
      <c r="AQ24" s="1638"/>
      <c r="AR24" s="1638"/>
      <c r="AS24" s="1638"/>
      <c r="AT24" s="1669">
        <f>AP24+AQ24+AR24+AS24</f>
        <v>0</v>
      </c>
      <c r="AU24" s="1638"/>
      <c r="AV24" s="1278"/>
      <c r="AW24" s="1282"/>
      <c r="AX24" s="1283"/>
      <c r="AY24" s="15"/>
      <c r="AZ24" s="1644"/>
      <c r="BA24" s="1645">
        <f>BF24+BG24</f>
        <v>0</v>
      </c>
      <c r="BB24" s="1638"/>
      <c r="BC24" s="1638"/>
      <c r="BD24" s="1638"/>
      <c r="BE24" s="1638"/>
      <c r="BF24" s="1669">
        <f>BB24+BC24+BD24+BE24</f>
        <v>0</v>
      </c>
      <c r="BG24" s="1638"/>
      <c r="BH24" s="1278"/>
      <c r="BI24" s="1282"/>
      <c r="BJ24" s="1283"/>
      <c r="BK24" s="15"/>
      <c r="BL24" s="1644"/>
      <c r="BM24" s="1645">
        <f>BR24+BS24</f>
        <v>0</v>
      </c>
      <c r="BN24" s="1638"/>
      <c r="BO24" s="1638"/>
      <c r="BP24" s="1638"/>
      <c r="BQ24" s="1638"/>
      <c r="BR24" s="1669">
        <f>BN24+BO24+BP24+BQ24</f>
        <v>0</v>
      </c>
      <c r="BS24" s="1638"/>
      <c r="BT24" s="1278"/>
      <c r="BU24" s="1282"/>
      <c r="BV24" s="1283"/>
      <c r="BW24" s="15"/>
      <c r="BX24" s="1644"/>
      <c r="BY24" s="1645">
        <f>CD24+CE24</f>
        <v>0</v>
      </c>
      <c r="BZ24" s="1638"/>
      <c r="CA24" s="1638"/>
      <c r="CB24" s="1638"/>
      <c r="CC24" s="1638"/>
      <c r="CD24" s="1669">
        <f>BZ24+CA24+CB24+CC24</f>
        <v>0</v>
      </c>
      <c r="CE24" s="1638"/>
      <c r="CF24" s="1278"/>
      <c r="CG24" s="1282"/>
      <c r="CH24" s="1283"/>
      <c r="CI24" s="15"/>
      <c r="CJ24" s="1644"/>
      <c r="CK24" s="1645">
        <f>CP24+CQ24</f>
        <v>0</v>
      </c>
      <c r="CL24" s="1638"/>
      <c r="CM24" s="1638"/>
      <c r="CN24" s="1638"/>
      <c r="CO24" s="1638"/>
      <c r="CP24" s="1669">
        <f>CL24+CM24+CN24+CO24</f>
        <v>0</v>
      </c>
      <c r="CQ24" s="1638"/>
      <c r="CR24" s="1278"/>
      <c r="CS24" s="1282"/>
      <c r="CT24" s="1283"/>
      <c r="CU24" s="15"/>
      <c r="CV24" s="1644"/>
      <c r="CW24" s="1645">
        <f>DB24+DC24</f>
        <v>0</v>
      </c>
      <c r="CX24" s="1638"/>
      <c r="CY24" s="1638"/>
      <c r="CZ24" s="1638"/>
      <c r="DA24" s="1638"/>
      <c r="DB24" s="1669">
        <f>CX24+CY24+CZ24+DA24</f>
        <v>0</v>
      </c>
      <c r="DC24" s="1638"/>
      <c r="DD24" s="1278"/>
      <c r="DE24" s="1282"/>
      <c r="DF24" s="1283"/>
      <c r="DH24" s="1644"/>
      <c r="DI24" s="1645">
        <f>DN24+DO24</f>
        <v>0</v>
      </c>
      <c r="DJ24" s="1638"/>
      <c r="DK24" s="1638"/>
      <c r="DL24" s="1638"/>
      <c r="DM24" s="1638"/>
      <c r="DN24" s="1669">
        <f>DJ24+DK24+DL24+DM24</f>
        <v>0</v>
      </c>
      <c r="DO24" s="1638"/>
      <c r="DP24" s="1278"/>
      <c r="DQ24" s="1282"/>
      <c r="DR24" s="1283"/>
    </row>
    <row r="25" spans="1:122" ht="20.25" customHeight="1" thickBot="1" x14ac:dyDescent="0.3">
      <c r="A25" s="1707"/>
      <c r="B25" s="1708"/>
      <c r="C25" s="1708"/>
      <c r="D25" s="1747"/>
      <c r="E25" s="1757"/>
      <c r="F25" s="1297"/>
      <c r="G25" s="1297"/>
      <c r="H25" s="1297"/>
      <c r="I25" s="1297"/>
      <c r="J25" s="1297"/>
      <c r="K25" s="1297"/>
      <c r="L25" s="1353"/>
      <c r="M25" s="1387"/>
      <c r="N25" s="1335"/>
      <c r="O25" s="15"/>
      <c r="P25" s="1765"/>
      <c r="Q25" s="1764"/>
      <c r="R25" s="1690"/>
      <c r="S25" s="1690"/>
      <c r="T25" s="1690"/>
      <c r="U25" s="1690"/>
      <c r="V25" s="1692"/>
      <c r="W25" s="1690"/>
      <c r="X25" s="1690"/>
      <c r="Y25" s="1690"/>
      <c r="Z25" s="1763"/>
      <c r="AA25" s="15"/>
      <c r="AB25" s="1644"/>
      <c r="AC25" s="1645"/>
      <c r="AD25" s="1638"/>
      <c r="AE25" s="1638"/>
      <c r="AF25" s="1638"/>
      <c r="AG25" s="1638"/>
      <c r="AH25" s="1669"/>
      <c r="AI25" s="1638"/>
      <c r="AJ25" s="1278"/>
      <c r="AK25" s="1282"/>
      <c r="AL25" s="1283"/>
      <c r="AM25" s="15"/>
      <c r="AN25" s="1644"/>
      <c r="AO25" s="1645"/>
      <c r="AP25" s="1638"/>
      <c r="AQ25" s="1638"/>
      <c r="AR25" s="1638"/>
      <c r="AS25" s="1638"/>
      <c r="AT25" s="1669"/>
      <c r="AU25" s="1638"/>
      <c r="AV25" s="1278"/>
      <c r="AW25" s="1282"/>
      <c r="AX25" s="1283"/>
      <c r="AY25" s="15"/>
      <c r="AZ25" s="1644"/>
      <c r="BA25" s="1645"/>
      <c r="BB25" s="1638"/>
      <c r="BC25" s="1638"/>
      <c r="BD25" s="1638"/>
      <c r="BE25" s="1638"/>
      <c r="BF25" s="1669"/>
      <c r="BG25" s="1638"/>
      <c r="BH25" s="1278"/>
      <c r="BI25" s="1282"/>
      <c r="BJ25" s="1283"/>
      <c r="BK25" s="15"/>
      <c r="BL25" s="1644"/>
      <c r="BM25" s="1645"/>
      <c r="BN25" s="1638"/>
      <c r="BO25" s="1638"/>
      <c r="BP25" s="1638"/>
      <c r="BQ25" s="1638"/>
      <c r="BR25" s="1669"/>
      <c r="BS25" s="1638"/>
      <c r="BT25" s="1278"/>
      <c r="BU25" s="1282"/>
      <c r="BV25" s="1283"/>
      <c r="BW25" s="15"/>
      <c r="BX25" s="1644"/>
      <c r="BY25" s="1645"/>
      <c r="BZ25" s="1638"/>
      <c r="CA25" s="1638"/>
      <c r="CB25" s="1638"/>
      <c r="CC25" s="1638"/>
      <c r="CD25" s="1669"/>
      <c r="CE25" s="1638"/>
      <c r="CF25" s="1278"/>
      <c r="CG25" s="1282"/>
      <c r="CH25" s="1283"/>
      <c r="CI25" s="15"/>
      <c r="CJ25" s="1644"/>
      <c r="CK25" s="1645"/>
      <c r="CL25" s="1638"/>
      <c r="CM25" s="1638"/>
      <c r="CN25" s="1638"/>
      <c r="CO25" s="1638"/>
      <c r="CP25" s="1669"/>
      <c r="CQ25" s="1638"/>
      <c r="CR25" s="1278"/>
      <c r="CS25" s="1282"/>
      <c r="CT25" s="1283"/>
      <c r="CU25" s="15"/>
      <c r="CV25" s="1644"/>
      <c r="CW25" s="1645"/>
      <c r="CX25" s="1638"/>
      <c r="CY25" s="1638"/>
      <c r="CZ25" s="1638"/>
      <c r="DA25" s="1638"/>
      <c r="DB25" s="1669"/>
      <c r="DC25" s="1638"/>
      <c r="DD25" s="1278"/>
      <c r="DE25" s="1282"/>
      <c r="DF25" s="1283"/>
      <c r="DH25" s="1644"/>
      <c r="DI25" s="1645"/>
      <c r="DJ25" s="1638"/>
      <c r="DK25" s="1638"/>
      <c r="DL25" s="1638"/>
      <c r="DM25" s="1638"/>
      <c r="DN25" s="1669"/>
      <c r="DO25" s="1638"/>
      <c r="DP25" s="1278"/>
      <c r="DQ25" s="1282"/>
      <c r="DR25" s="1283"/>
    </row>
    <row r="26" spans="1:122" ht="15" customHeight="1" thickBot="1" x14ac:dyDescent="0.3">
      <c r="A26" s="1343" t="s">
        <v>322</v>
      </c>
      <c r="B26" s="1344"/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5"/>
      <c r="O26" s="12"/>
      <c r="P26" s="1687" t="s">
        <v>322</v>
      </c>
      <c r="Q26" s="1688"/>
      <c r="R26" s="1688"/>
      <c r="S26" s="1688"/>
      <c r="T26" s="1688"/>
      <c r="U26" s="1688"/>
      <c r="V26" s="1688"/>
      <c r="W26" s="1688"/>
      <c r="X26" s="1688"/>
      <c r="Y26" s="1688"/>
      <c r="Z26" s="1689"/>
      <c r="AA26" s="12"/>
      <c r="AB26" s="958" t="s">
        <v>322</v>
      </c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1"/>
      <c r="AM26" s="12"/>
      <c r="AN26" s="958" t="s">
        <v>322</v>
      </c>
      <c r="AO26" s="1320"/>
      <c r="AP26" s="1320"/>
      <c r="AQ26" s="1320"/>
      <c r="AR26" s="1320"/>
      <c r="AS26" s="1320"/>
      <c r="AT26" s="1320"/>
      <c r="AU26" s="1320"/>
      <c r="AV26" s="1320"/>
      <c r="AW26" s="1320"/>
      <c r="AX26" s="1321"/>
      <c r="AY26" s="12"/>
      <c r="AZ26" s="958" t="s">
        <v>322</v>
      </c>
      <c r="BA26" s="1320"/>
      <c r="BB26" s="1320"/>
      <c r="BC26" s="1320"/>
      <c r="BD26" s="1320"/>
      <c r="BE26" s="1320"/>
      <c r="BF26" s="1320"/>
      <c r="BG26" s="1320"/>
      <c r="BH26" s="1320"/>
      <c r="BI26" s="1320"/>
      <c r="BJ26" s="1321"/>
      <c r="BK26" s="12"/>
      <c r="BL26" s="958" t="s">
        <v>322</v>
      </c>
      <c r="BM26" s="1320"/>
      <c r="BN26" s="1320"/>
      <c r="BO26" s="1320"/>
      <c r="BP26" s="1320"/>
      <c r="BQ26" s="1320"/>
      <c r="BR26" s="1320"/>
      <c r="BS26" s="1320"/>
      <c r="BT26" s="1320"/>
      <c r="BU26" s="1320"/>
      <c r="BV26" s="1321"/>
      <c r="BW26" s="12"/>
      <c r="BX26" s="958" t="s">
        <v>322</v>
      </c>
      <c r="BY26" s="1320"/>
      <c r="BZ26" s="1320"/>
      <c r="CA26" s="1320"/>
      <c r="CB26" s="1320"/>
      <c r="CC26" s="1320"/>
      <c r="CD26" s="1320"/>
      <c r="CE26" s="1320"/>
      <c r="CF26" s="1320"/>
      <c r="CG26" s="1320"/>
      <c r="CH26" s="1321"/>
      <c r="CI26" s="12"/>
      <c r="CJ26" s="958" t="s">
        <v>322</v>
      </c>
      <c r="CK26" s="1320"/>
      <c r="CL26" s="1320"/>
      <c r="CM26" s="1320"/>
      <c r="CN26" s="1320"/>
      <c r="CO26" s="1320"/>
      <c r="CP26" s="1320"/>
      <c r="CQ26" s="1320"/>
      <c r="CR26" s="1320"/>
      <c r="CS26" s="1320"/>
      <c r="CT26" s="1321"/>
      <c r="CU26" s="12"/>
      <c r="CV26" s="958" t="s">
        <v>322</v>
      </c>
      <c r="CW26" s="1320"/>
      <c r="CX26" s="1320"/>
      <c r="CY26" s="1320"/>
      <c r="CZ26" s="1320"/>
      <c r="DA26" s="1320"/>
      <c r="DB26" s="1320"/>
      <c r="DC26" s="1320"/>
      <c r="DD26" s="1320"/>
      <c r="DE26" s="1320"/>
      <c r="DF26" s="1321"/>
      <c r="DH26" s="958" t="s">
        <v>322</v>
      </c>
      <c r="DI26" s="1320"/>
      <c r="DJ26" s="1320"/>
      <c r="DK26" s="1320"/>
      <c r="DL26" s="1320"/>
      <c r="DM26" s="1320"/>
      <c r="DN26" s="1320"/>
      <c r="DO26" s="1320"/>
      <c r="DP26" s="1320"/>
      <c r="DQ26" s="1320"/>
      <c r="DR26" s="1321"/>
    </row>
    <row r="27" spans="1:122" ht="20.25" customHeight="1" x14ac:dyDescent="0.25">
      <c r="A27" s="1389" t="s">
        <v>106</v>
      </c>
      <c r="B27" s="1727"/>
      <c r="C27" s="1727"/>
      <c r="D27" s="1727"/>
      <c r="E27" s="1299">
        <f t="shared" ref="E27:K27" si="50">Q27+AC27+AO27+BA27+BM27+BY27+CK27+CW27+DI27</f>
        <v>0</v>
      </c>
      <c r="F27" s="1299">
        <f t="shared" si="50"/>
        <v>0</v>
      </c>
      <c r="G27" s="1299">
        <f t="shared" si="50"/>
        <v>0</v>
      </c>
      <c r="H27" s="1299">
        <f t="shared" si="50"/>
        <v>0</v>
      </c>
      <c r="I27" s="1299">
        <f t="shared" si="50"/>
        <v>0</v>
      </c>
      <c r="J27" s="1299">
        <f t="shared" si="50"/>
        <v>0</v>
      </c>
      <c r="K27" s="1299">
        <f t="shared" si="50"/>
        <v>0</v>
      </c>
      <c r="L27" s="1716">
        <f>X27+AJ27+AV27+BH27+BT27+CF27+CR27+DD27+DP27</f>
        <v>0</v>
      </c>
      <c r="M27" s="1730">
        <f>Y27+AK27+AW27+BI27+BU27+CG27+CS27+DE27+DQ27</f>
        <v>0</v>
      </c>
      <c r="N27" s="1731">
        <f>Z27+AL27+AX27+BJ27+BV27+CH27+CT27+DF27+DR27</f>
        <v>0</v>
      </c>
      <c r="O27" s="15"/>
      <c r="P27" s="1723"/>
      <c r="Q27" s="1375">
        <f>V27+W27</f>
        <v>0</v>
      </c>
      <c r="R27" s="1366"/>
      <c r="S27" s="1366"/>
      <c r="T27" s="1366"/>
      <c r="U27" s="1366"/>
      <c r="V27" s="1297">
        <f>R27+S27+T27+U27</f>
        <v>0</v>
      </c>
      <c r="W27" s="1366"/>
      <c r="X27" s="1366"/>
      <c r="Y27" s="1366"/>
      <c r="Z27" s="1363">
        <v>0</v>
      </c>
      <c r="AA27" s="15"/>
      <c r="AB27" s="1644"/>
      <c r="AC27" s="1323">
        <f>AH27+AI27</f>
        <v>0</v>
      </c>
      <c r="AD27" s="1279"/>
      <c r="AE27" s="1279"/>
      <c r="AF27" s="1279"/>
      <c r="AG27" s="1279"/>
      <c r="AH27" s="1425">
        <f>AD27+AE27+AF27+AG27</f>
        <v>0</v>
      </c>
      <c r="AI27" s="1279"/>
      <c r="AJ27" s="1284"/>
      <c r="AK27" s="1290"/>
      <c r="AL27" s="1291"/>
      <c r="AM27" s="15"/>
      <c r="AN27" s="1644"/>
      <c r="AO27" s="1323">
        <f>AT27+AU27</f>
        <v>0</v>
      </c>
      <c r="AP27" s="1279"/>
      <c r="AQ27" s="1279"/>
      <c r="AR27" s="1279"/>
      <c r="AS27" s="1279"/>
      <c r="AT27" s="1425">
        <f>AP27+AQ27+AR27+AS27</f>
        <v>0</v>
      </c>
      <c r="AU27" s="1279"/>
      <c r="AV27" s="1284"/>
      <c r="AW27" s="1290"/>
      <c r="AX27" s="1291"/>
      <c r="AY27" s="15"/>
      <c r="AZ27" s="1644"/>
      <c r="BA27" s="1323">
        <f>BF27+BG27</f>
        <v>0</v>
      </c>
      <c r="BB27" s="1279"/>
      <c r="BC27" s="1279"/>
      <c r="BD27" s="1279"/>
      <c r="BE27" s="1279"/>
      <c r="BF27" s="1425">
        <f>BB27+BC27+BD27+BE27</f>
        <v>0</v>
      </c>
      <c r="BG27" s="1279"/>
      <c r="BH27" s="1284"/>
      <c r="BI27" s="1290"/>
      <c r="BJ27" s="1291"/>
      <c r="BK27" s="15"/>
      <c r="BL27" s="1644"/>
      <c r="BM27" s="1323">
        <f>BR27+BS27</f>
        <v>0</v>
      </c>
      <c r="BN27" s="1279"/>
      <c r="BO27" s="1279"/>
      <c r="BP27" s="1279"/>
      <c r="BQ27" s="1279"/>
      <c r="BR27" s="1425">
        <f>BN27+BO27+BP27+BQ27</f>
        <v>0</v>
      </c>
      <c r="BS27" s="1279"/>
      <c r="BT27" s="1284"/>
      <c r="BU27" s="1290"/>
      <c r="BV27" s="1291"/>
      <c r="BW27" s="15"/>
      <c r="BX27" s="1644"/>
      <c r="BY27" s="1323">
        <f>CD27+CE27</f>
        <v>0</v>
      </c>
      <c r="BZ27" s="1279"/>
      <c r="CA27" s="1279"/>
      <c r="CB27" s="1279"/>
      <c r="CC27" s="1279"/>
      <c r="CD27" s="1425">
        <f>BZ27+CA27+CB27+CC27</f>
        <v>0</v>
      </c>
      <c r="CE27" s="1279"/>
      <c r="CF27" s="1284"/>
      <c r="CG27" s="1290"/>
      <c r="CH27" s="1291"/>
      <c r="CI27" s="15"/>
      <c r="CJ27" s="1644"/>
      <c r="CK27" s="1323">
        <f>CP27+CQ27</f>
        <v>0</v>
      </c>
      <c r="CL27" s="1279"/>
      <c r="CM27" s="1279"/>
      <c r="CN27" s="1279"/>
      <c r="CO27" s="1279"/>
      <c r="CP27" s="1425">
        <f>CL27+CM27+CN27+CO27</f>
        <v>0</v>
      </c>
      <c r="CQ27" s="1279"/>
      <c r="CR27" s="1284"/>
      <c r="CS27" s="1290"/>
      <c r="CT27" s="1291"/>
      <c r="CU27" s="15"/>
      <c r="CV27" s="1644"/>
      <c r="CW27" s="1323">
        <f>DB27+DC27</f>
        <v>0</v>
      </c>
      <c r="CX27" s="1279"/>
      <c r="CY27" s="1279"/>
      <c r="CZ27" s="1279"/>
      <c r="DA27" s="1279"/>
      <c r="DB27" s="1425">
        <f>CX27+CY27+CZ27+DA27</f>
        <v>0</v>
      </c>
      <c r="DC27" s="1279"/>
      <c r="DD27" s="1284"/>
      <c r="DE27" s="1290"/>
      <c r="DF27" s="1291"/>
      <c r="DH27" s="1644"/>
      <c r="DI27" s="1323">
        <f>DN27+DO27</f>
        <v>0</v>
      </c>
      <c r="DJ27" s="1279"/>
      <c r="DK27" s="1279"/>
      <c r="DL27" s="1279"/>
      <c r="DM27" s="1279"/>
      <c r="DN27" s="1425">
        <f>DJ27+DK27+DL27+DM27</f>
        <v>0</v>
      </c>
      <c r="DO27" s="1279"/>
      <c r="DP27" s="1284"/>
      <c r="DQ27" s="1290"/>
      <c r="DR27" s="1291"/>
    </row>
    <row r="28" spans="1:122" ht="29.25" customHeight="1" x14ac:dyDescent="0.25">
      <c r="A28" s="1381"/>
      <c r="B28" s="1362"/>
      <c r="C28" s="1362"/>
      <c r="D28" s="1362"/>
      <c r="E28" s="1496"/>
      <c r="F28" s="1298"/>
      <c r="G28" s="1298"/>
      <c r="H28" s="1298"/>
      <c r="I28" s="1298"/>
      <c r="J28" s="1298"/>
      <c r="K28" s="1298"/>
      <c r="L28" s="1576"/>
      <c r="M28" s="1577"/>
      <c r="N28" s="1578"/>
      <c r="O28" s="15"/>
      <c r="P28" s="1723"/>
      <c r="Q28" s="1349"/>
      <c r="R28" s="1360"/>
      <c r="S28" s="1360"/>
      <c r="T28" s="1360"/>
      <c r="U28" s="1360"/>
      <c r="V28" s="1298"/>
      <c r="W28" s="1360"/>
      <c r="X28" s="1360"/>
      <c r="Y28" s="1360"/>
      <c r="Z28" s="1260"/>
      <c r="AA28" s="15"/>
      <c r="AB28" s="1644"/>
      <c r="AC28" s="1296"/>
      <c r="AD28" s="1280"/>
      <c r="AE28" s="1280"/>
      <c r="AF28" s="1280"/>
      <c r="AG28" s="1280"/>
      <c r="AH28" s="1426"/>
      <c r="AI28" s="1280"/>
      <c r="AJ28" s="1636"/>
      <c r="AK28" s="1646"/>
      <c r="AL28" s="1637"/>
      <c r="AM28" s="15"/>
      <c r="AN28" s="1644"/>
      <c r="AO28" s="1296"/>
      <c r="AP28" s="1280"/>
      <c r="AQ28" s="1280"/>
      <c r="AR28" s="1280"/>
      <c r="AS28" s="1280"/>
      <c r="AT28" s="1426"/>
      <c r="AU28" s="1280"/>
      <c r="AV28" s="1636"/>
      <c r="AW28" s="1646"/>
      <c r="AX28" s="1637"/>
      <c r="AY28" s="15"/>
      <c r="AZ28" s="1644"/>
      <c r="BA28" s="1296"/>
      <c r="BB28" s="1280"/>
      <c r="BC28" s="1280"/>
      <c r="BD28" s="1280"/>
      <c r="BE28" s="1280"/>
      <c r="BF28" s="1426"/>
      <c r="BG28" s="1280"/>
      <c r="BH28" s="1636"/>
      <c r="BI28" s="1646"/>
      <c r="BJ28" s="1637"/>
      <c r="BK28" s="15"/>
      <c r="BL28" s="1644"/>
      <c r="BM28" s="1296"/>
      <c r="BN28" s="1280"/>
      <c r="BO28" s="1280"/>
      <c r="BP28" s="1280"/>
      <c r="BQ28" s="1280"/>
      <c r="BR28" s="1426"/>
      <c r="BS28" s="1280"/>
      <c r="BT28" s="1636"/>
      <c r="BU28" s="1646"/>
      <c r="BV28" s="1637"/>
      <c r="BW28" s="15"/>
      <c r="BX28" s="1644"/>
      <c r="BY28" s="1296"/>
      <c r="BZ28" s="1280"/>
      <c r="CA28" s="1280"/>
      <c r="CB28" s="1280"/>
      <c r="CC28" s="1280"/>
      <c r="CD28" s="1426"/>
      <c r="CE28" s="1280"/>
      <c r="CF28" s="1636"/>
      <c r="CG28" s="1646"/>
      <c r="CH28" s="1637"/>
      <c r="CI28" s="15"/>
      <c r="CJ28" s="1644"/>
      <c r="CK28" s="1296"/>
      <c r="CL28" s="1280"/>
      <c r="CM28" s="1280"/>
      <c r="CN28" s="1280"/>
      <c r="CO28" s="1280"/>
      <c r="CP28" s="1426"/>
      <c r="CQ28" s="1280"/>
      <c r="CR28" s="1636"/>
      <c r="CS28" s="1646"/>
      <c r="CT28" s="1637"/>
      <c r="CU28" s="15"/>
      <c r="CV28" s="1644"/>
      <c r="CW28" s="1296"/>
      <c r="CX28" s="1280"/>
      <c r="CY28" s="1280"/>
      <c r="CZ28" s="1280"/>
      <c r="DA28" s="1280"/>
      <c r="DB28" s="1426"/>
      <c r="DC28" s="1280"/>
      <c r="DD28" s="1636"/>
      <c r="DE28" s="1646"/>
      <c r="DF28" s="1637"/>
      <c r="DH28" s="1644"/>
      <c r="DI28" s="1296"/>
      <c r="DJ28" s="1280"/>
      <c r="DK28" s="1280"/>
      <c r="DL28" s="1280"/>
      <c r="DM28" s="1280"/>
      <c r="DN28" s="1426"/>
      <c r="DO28" s="1280"/>
      <c r="DP28" s="1636"/>
      <c r="DQ28" s="1646"/>
      <c r="DR28" s="1637"/>
    </row>
    <row r="29" spans="1:122" ht="44.25" customHeight="1" x14ac:dyDescent="0.25">
      <c r="A29" s="693" t="s">
        <v>107</v>
      </c>
      <c r="B29" s="702"/>
      <c r="C29" s="792"/>
      <c r="D29" s="792"/>
      <c r="E29" s="697">
        <f t="shared" ref="E29:K31" si="51">Q29+AC29+AO29+BA29+BM29+BY29+CK29+CW29+DI29</f>
        <v>0</v>
      </c>
      <c r="F29" s="697">
        <f t="shared" si="51"/>
        <v>0</v>
      </c>
      <c r="G29" s="697">
        <f t="shared" si="51"/>
        <v>0</v>
      </c>
      <c r="H29" s="697">
        <f t="shared" si="51"/>
        <v>0</v>
      </c>
      <c r="I29" s="697">
        <f t="shared" si="51"/>
        <v>0</v>
      </c>
      <c r="J29" s="697">
        <f t="shared" si="51"/>
        <v>0</v>
      </c>
      <c r="K29" s="697">
        <f t="shared" si="51"/>
        <v>0</v>
      </c>
      <c r="L29" s="699">
        <f>X29+AJ29+AV29+BH29+BT29+CF29+CR29+DD29+DP29</f>
        <v>0</v>
      </c>
      <c r="M29" s="700">
        <f t="shared" ref="M29:N31" si="52">Y29+AK29+AW29+BI29+BU29+CG29+CS29+DE29+DQ29</f>
        <v>0</v>
      </c>
      <c r="N29" s="701">
        <f t="shared" si="52"/>
        <v>0</v>
      </c>
      <c r="O29" s="15"/>
      <c r="P29" s="807"/>
      <c r="Q29" s="804">
        <f>V29+W29</f>
        <v>0</v>
      </c>
      <c r="R29" s="713"/>
      <c r="S29" s="713"/>
      <c r="T29" s="713"/>
      <c r="U29" s="713"/>
      <c r="V29" s="742">
        <f>R29+S29+T29+U29</f>
        <v>0</v>
      </c>
      <c r="W29" s="713"/>
      <c r="X29" s="713"/>
      <c r="Y29" s="768"/>
      <c r="Z29" s="714"/>
      <c r="AA29" s="15"/>
      <c r="AB29" s="282"/>
      <c r="AC29" s="70">
        <f>AH29+AI29</f>
        <v>0</v>
      </c>
      <c r="AD29" s="371"/>
      <c r="AE29" s="371"/>
      <c r="AF29" s="371"/>
      <c r="AG29" s="371"/>
      <c r="AH29" s="58">
        <f>AD29+AE29+AF29+AG29</f>
        <v>0</v>
      </c>
      <c r="AI29" s="371"/>
      <c r="AJ29" s="428"/>
      <c r="AK29" s="465"/>
      <c r="AL29" s="183"/>
      <c r="AM29" s="15"/>
      <c r="AN29" s="282"/>
      <c r="AO29" s="70">
        <f>AT29+AU29</f>
        <v>0</v>
      </c>
      <c r="AP29" s="371"/>
      <c r="AQ29" s="371"/>
      <c r="AR29" s="371"/>
      <c r="AS29" s="371"/>
      <c r="AT29" s="58">
        <f>AP29+AQ29+AR29+AS29</f>
        <v>0</v>
      </c>
      <c r="AU29" s="371"/>
      <c r="AV29" s="428"/>
      <c r="AW29" s="465"/>
      <c r="AX29" s="183"/>
      <c r="AY29" s="15"/>
      <c r="AZ29" s="282"/>
      <c r="BA29" s="70">
        <f>BF29+BG29</f>
        <v>0</v>
      </c>
      <c r="BB29" s="371"/>
      <c r="BC29" s="371"/>
      <c r="BD29" s="371"/>
      <c r="BE29" s="371"/>
      <c r="BF29" s="58">
        <f>BB29+BC29+BD29+BE29</f>
        <v>0</v>
      </c>
      <c r="BG29" s="371"/>
      <c r="BH29" s="428"/>
      <c r="BI29" s="465"/>
      <c r="BJ29" s="183"/>
      <c r="BK29" s="15"/>
      <c r="BL29" s="282"/>
      <c r="BM29" s="70">
        <f>BR29+BS29</f>
        <v>0</v>
      </c>
      <c r="BN29" s="371"/>
      <c r="BO29" s="371"/>
      <c r="BP29" s="371"/>
      <c r="BQ29" s="371"/>
      <c r="BR29" s="58">
        <f>BN29+BO29+BP29+BQ29</f>
        <v>0</v>
      </c>
      <c r="BS29" s="371"/>
      <c r="BT29" s="428"/>
      <c r="BU29" s="465"/>
      <c r="BV29" s="183"/>
      <c r="BW29" s="15"/>
      <c r="BX29" s="282"/>
      <c r="BY29" s="70">
        <f>CD29+CE29</f>
        <v>0</v>
      </c>
      <c r="BZ29" s="371"/>
      <c r="CA29" s="371"/>
      <c r="CB29" s="371"/>
      <c r="CC29" s="371"/>
      <c r="CD29" s="58">
        <f>BZ29+CA29+CB29+CC29</f>
        <v>0</v>
      </c>
      <c r="CE29" s="371"/>
      <c r="CF29" s="428"/>
      <c r="CG29" s="465"/>
      <c r="CH29" s="183"/>
      <c r="CI29" s="15"/>
      <c r="CJ29" s="282"/>
      <c r="CK29" s="70">
        <f>CP29+CQ29</f>
        <v>0</v>
      </c>
      <c r="CL29" s="371"/>
      <c r="CM29" s="371"/>
      <c r="CN29" s="371"/>
      <c r="CO29" s="371"/>
      <c r="CP29" s="58">
        <f>CL29+CM29+CN29+CO29</f>
        <v>0</v>
      </c>
      <c r="CQ29" s="371"/>
      <c r="CR29" s="428"/>
      <c r="CS29" s="465"/>
      <c r="CT29" s="183"/>
      <c r="CU29" s="15"/>
      <c r="CV29" s="282"/>
      <c r="CW29" s="70">
        <f>DB29+DC29</f>
        <v>0</v>
      </c>
      <c r="CX29" s="371"/>
      <c r="CY29" s="371"/>
      <c r="CZ29" s="371"/>
      <c r="DA29" s="371"/>
      <c r="DB29" s="58">
        <f>CX29+CY29+CZ29+DA29</f>
        <v>0</v>
      </c>
      <c r="DC29" s="371"/>
      <c r="DD29" s="428"/>
      <c r="DE29" s="465"/>
      <c r="DF29" s="183"/>
      <c r="DH29" s="282"/>
      <c r="DI29" s="70">
        <f>DN29+DO29</f>
        <v>0</v>
      </c>
      <c r="DJ29" s="371"/>
      <c r="DK29" s="371"/>
      <c r="DL29" s="371"/>
      <c r="DM29" s="371"/>
      <c r="DN29" s="58">
        <f>DJ29+DK29+DL29+DM29</f>
        <v>0</v>
      </c>
      <c r="DO29" s="371"/>
      <c r="DP29" s="428"/>
      <c r="DQ29" s="465"/>
      <c r="DR29" s="183"/>
    </row>
    <row r="30" spans="1:122" ht="39" customHeight="1" x14ac:dyDescent="0.25">
      <c r="A30" s="693" t="s">
        <v>108</v>
      </c>
      <c r="B30" s="702"/>
      <c r="C30" s="792"/>
      <c r="D30" s="792"/>
      <c r="E30" s="697">
        <f t="shared" si="51"/>
        <v>0</v>
      </c>
      <c r="F30" s="697">
        <f t="shared" si="51"/>
        <v>0</v>
      </c>
      <c r="G30" s="697">
        <f t="shared" si="51"/>
        <v>0</v>
      </c>
      <c r="H30" s="697">
        <f t="shared" si="51"/>
        <v>0</v>
      </c>
      <c r="I30" s="697">
        <f t="shared" si="51"/>
        <v>0</v>
      </c>
      <c r="J30" s="697">
        <f t="shared" si="51"/>
        <v>0</v>
      </c>
      <c r="K30" s="697">
        <f t="shared" si="51"/>
        <v>0</v>
      </c>
      <c r="L30" s="699">
        <f>X30+AJ30+AV30+BH30+BT30+CF30+CR30+DD30+DP30</f>
        <v>0</v>
      </c>
      <c r="M30" s="700">
        <f t="shared" si="52"/>
        <v>0</v>
      </c>
      <c r="N30" s="701">
        <f t="shared" si="52"/>
        <v>0</v>
      </c>
      <c r="O30" s="15"/>
      <c r="P30" s="807"/>
      <c r="Q30" s="804">
        <f>V30+W30</f>
        <v>0</v>
      </c>
      <c r="R30" s="713"/>
      <c r="S30" s="713"/>
      <c r="T30" s="713"/>
      <c r="U30" s="713"/>
      <c r="V30" s="742">
        <f>R30+S30+T30+U30</f>
        <v>0</v>
      </c>
      <c r="W30" s="713"/>
      <c r="X30" s="713"/>
      <c r="Y30" s="768"/>
      <c r="Z30" s="714"/>
      <c r="AA30" s="15"/>
      <c r="AB30" s="282"/>
      <c r="AC30" s="70">
        <f>AH30+AI30</f>
        <v>0</v>
      </c>
      <c r="AD30" s="371"/>
      <c r="AE30" s="371"/>
      <c r="AF30" s="371"/>
      <c r="AG30" s="371"/>
      <c r="AH30" s="58">
        <f>AD30+AE30+AF30+AG30</f>
        <v>0</v>
      </c>
      <c r="AI30" s="371"/>
      <c r="AJ30" s="428"/>
      <c r="AK30" s="465"/>
      <c r="AL30" s="183"/>
      <c r="AM30" s="15"/>
      <c r="AN30" s="282"/>
      <c r="AO30" s="70">
        <f>AT30+AU30</f>
        <v>0</v>
      </c>
      <c r="AP30" s="371"/>
      <c r="AQ30" s="371"/>
      <c r="AR30" s="371"/>
      <c r="AS30" s="371"/>
      <c r="AT30" s="58">
        <f>AP30+AQ30+AR30+AS30</f>
        <v>0</v>
      </c>
      <c r="AU30" s="371"/>
      <c r="AV30" s="428"/>
      <c r="AW30" s="465"/>
      <c r="AX30" s="183"/>
      <c r="AY30" s="15"/>
      <c r="AZ30" s="282"/>
      <c r="BA30" s="70">
        <f>BF30+BG30</f>
        <v>0</v>
      </c>
      <c r="BB30" s="371"/>
      <c r="BC30" s="371"/>
      <c r="BD30" s="371"/>
      <c r="BE30" s="371"/>
      <c r="BF30" s="58">
        <f>BB30+BC30+BD30+BE30</f>
        <v>0</v>
      </c>
      <c r="BG30" s="371"/>
      <c r="BH30" s="428"/>
      <c r="BI30" s="465"/>
      <c r="BJ30" s="183"/>
      <c r="BK30" s="15"/>
      <c r="BL30" s="282"/>
      <c r="BM30" s="70">
        <f>BR30+BS30</f>
        <v>0</v>
      </c>
      <c r="BN30" s="371"/>
      <c r="BO30" s="371"/>
      <c r="BP30" s="371"/>
      <c r="BQ30" s="371"/>
      <c r="BR30" s="58">
        <f>BN30+BO30+BP30+BQ30</f>
        <v>0</v>
      </c>
      <c r="BS30" s="371"/>
      <c r="BT30" s="428"/>
      <c r="BU30" s="465"/>
      <c r="BV30" s="183"/>
      <c r="BW30" s="15"/>
      <c r="BX30" s="282"/>
      <c r="BY30" s="70">
        <f>CD30+CE30</f>
        <v>0</v>
      </c>
      <c r="BZ30" s="371"/>
      <c r="CA30" s="371"/>
      <c r="CB30" s="371"/>
      <c r="CC30" s="371"/>
      <c r="CD30" s="58">
        <f>BZ30+CA30+CB30+CC30</f>
        <v>0</v>
      </c>
      <c r="CE30" s="371"/>
      <c r="CF30" s="428"/>
      <c r="CG30" s="465"/>
      <c r="CH30" s="183"/>
      <c r="CI30" s="15"/>
      <c r="CJ30" s="282"/>
      <c r="CK30" s="70">
        <f>CP30+CQ30</f>
        <v>0</v>
      </c>
      <c r="CL30" s="371"/>
      <c r="CM30" s="371"/>
      <c r="CN30" s="371"/>
      <c r="CO30" s="371"/>
      <c r="CP30" s="58">
        <f>CL30+CM30+CN30+CO30</f>
        <v>0</v>
      </c>
      <c r="CQ30" s="371"/>
      <c r="CR30" s="428"/>
      <c r="CS30" s="465"/>
      <c r="CT30" s="183"/>
      <c r="CU30" s="15"/>
      <c r="CV30" s="282"/>
      <c r="CW30" s="70">
        <f>DB30+DC30</f>
        <v>0</v>
      </c>
      <c r="CX30" s="371"/>
      <c r="CY30" s="371"/>
      <c r="CZ30" s="371"/>
      <c r="DA30" s="371"/>
      <c r="DB30" s="58">
        <f>CX30+CY30+CZ30+DA30</f>
        <v>0</v>
      </c>
      <c r="DC30" s="371"/>
      <c r="DD30" s="428"/>
      <c r="DE30" s="465"/>
      <c r="DF30" s="183"/>
      <c r="DH30" s="282"/>
      <c r="DI30" s="70">
        <f>DN30+DO30</f>
        <v>0</v>
      </c>
      <c r="DJ30" s="371"/>
      <c r="DK30" s="371"/>
      <c r="DL30" s="371"/>
      <c r="DM30" s="371"/>
      <c r="DN30" s="58">
        <f>DJ30+DK30+DL30+DM30</f>
        <v>0</v>
      </c>
      <c r="DO30" s="371"/>
      <c r="DP30" s="428"/>
      <c r="DQ30" s="465"/>
      <c r="DR30" s="183"/>
    </row>
    <row r="31" spans="1:122" ht="42" customHeight="1" thickBot="1" x14ac:dyDescent="0.3">
      <c r="A31" s="739" t="s">
        <v>109</v>
      </c>
      <c r="B31" s="823"/>
      <c r="C31" s="794"/>
      <c r="D31" s="794"/>
      <c r="E31" s="742">
        <f t="shared" si="51"/>
        <v>0</v>
      </c>
      <c r="F31" s="742">
        <f t="shared" si="51"/>
        <v>0</v>
      </c>
      <c r="G31" s="742">
        <f t="shared" si="51"/>
        <v>0</v>
      </c>
      <c r="H31" s="742">
        <f t="shared" si="51"/>
        <v>0</v>
      </c>
      <c r="I31" s="742">
        <f t="shared" si="51"/>
        <v>0</v>
      </c>
      <c r="J31" s="742">
        <f t="shared" si="51"/>
        <v>0</v>
      </c>
      <c r="K31" s="742">
        <f t="shared" si="51"/>
        <v>0</v>
      </c>
      <c r="L31" s="797">
        <f>X31+AJ31+AV31+BH31+BT31+CF31+CR31+DD31+DP31</f>
        <v>0</v>
      </c>
      <c r="M31" s="798">
        <f t="shared" si="52"/>
        <v>0</v>
      </c>
      <c r="N31" s="799">
        <f t="shared" si="52"/>
        <v>0</v>
      </c>
      <c r="O31" s="15"/>
      <c r="P31" s="807"/>
      <c r="Q31" s="804">
        <f>V31+W31</f>
        <v>0</v>
      </c>
      <c r="R31" s="713"/>
      <c r="S31" s="713"/>
      <c r="T31" s="713"/>
      <c r="U31" s="713"/>
      <c r="V31" s="742">
        <f>R31+S31+T31+U31</f>
        <v>0</v>
      </c>
      <c r="W31" s="713"/>
      <c r="X31" s="713"/>
      <c r="Y31" s="768"/>
      <c r="Z31" s="714"/>
      <c r="AA31" s="15"/>
      <c r="AB31" s="282"/>
      <c r="AC31" s="70">
        <f>AH31+AI31</f>
        <v>0</v>
      </c>
      <c r="AD31" s="371"/>
      <c r="AE31" s="371"/>
      <c r="AF31" s="371"/>
      <c r="AG31" s="371"/>
      <c r="AH31" s="58">
        <f>AD31+AE31+AF31+AG31</f>
        <v>0</v>
      </c>
      <c r="AI31" s="371"/>
      <c r="AJ31" s="428"/>
      <c r="AK31" s="465"/>
      <c r="AL31" s="183"/>
      <c r="AM31" s="15"/>
      <c r="AN31" s="282"/>
      <c r="AO31" s="70">
        <f>AT31+AU31</f>
        <v>0</v>
      </c>
      <c r="AP31" s="371"/>
      <c r="AQ31" s="371"/>
      <c r="AR31" s="371"/>
      <c r="AS31" s="371"/>
      <c r="AT31" s="58">
        <f>AP31+AQ31+AR31+AS31</f>
        <v>0</v>
      </c>
      <c r="AU31" s="371"/>
      <c r="AV31" s="428"/>
      <c r="AW31" s="465"/>
      <c r="AX31" s="183"/>
      <c r="AY31" s="15"/>
      <c r="AZ31" s="282"/>
      <c r="BA31" s="70">
        <f>BF31+BG31</f>
        <v>0</v>
      </c>
      <c r="BB31" s="371"/>
      <c r="BC31" s="371"/>
      <c r="BD31" s="371"/>
      <c r="BE31" s="371"/>
      <c r="BF31" s="58">
        <f>BB31+BC31+BD31+BE31</f>
        <v>0</v>
      </c>
      <c r="BG31" s="371"/>
      <c r="BH31" s="428"/>
      <c r="BI31" s="465"/>
      <c r="BJ31" s="183"/>
      <c r="BK31" s="15"/>
      <c r="BL31" s="282"/>
      <c r="BM31" s="70">
        <f>BR31+BS31</f>
        <v>0</v>
      </c>
      <c r="BN31" s="371"/>
      <c r="BO31" s="371"/>
      <c r="BP31" s="371"/>
      <c r="BQ31" s="371"/>
      <c r="BR31" s="58">
        <f>BN31+BO31+BP31+BQ31</f>
        <v>0</v>
      </c>
      <c r="BS31" s="371"/>
      <c r="BT31" s="428"/>
      <c r="BU31" s="465"/>
      <c r="BV31" s="183"/>
      <c r="BW31" s="15"/>
      <c r="BX31" s="282"/>
      <c r="BY31" s="70">
        <f>CD31+CE31</f>
        <v>0</v>
      </c>
      <c r="BZ31" s="371"/>
      <c r="CA31" s="371"/>
      <c r="CB31" s="371"/>
      <c r="CC31" s="371"/>
      <c r="CD31" s="58">
        <f>BZ31+CA31+CB31+CC31</f>
        <v>0</v>
      </c>
      <c r="CE31" s="371"/>
      <c r="CF31" s="428"/>
      <c r="CG31" s="465"/>
      <c r="CH31" s="183"/>
      <c r="CI31" s="15"/>
      <c r="CJ31" s="282"/>
      <c r="CK31" s="70">
        <f>CP31+CQ31</f>
        <v>0</v>
      </c>
      <c r="CL31" s="371"/>
      <c r="CM31" s="371"/>
      <c r="CN31" s="371"/>
      <c r="CO31" s="371"/>
      <c r="CP31" s="58">
        <f>CL31+CM31+CN31+CO31</f>
        <v>0</v>
      </c>
      <c r="CQ31" s="371"/>
      <c r="CR31" s="428"/>
      <c r="CS31" s="465"/>
      <c r="CT31" s="183"/>
      <c r="CU31" s="15"/>
      <c r="CV31" s="282"/>
      <c r="CW31" s="70">
        <f>DB31+DC31</f>
        <v>0</v>
      </c>
      <c r="CX31" s="371"/>
      <c r="CY31" s="371"/>
      <c r="CZ31" s="371"/>
      <c r="DA31" s="371"/>
      <c r="DB31" s="58">
        <f>CX31+CY31+CZ31+DA31</f>
        <v>0</v>
      </c>
      <c r="DC31" s="371"/>
      <c r="DD31" s="428"/>
      <c r="DE31" s="465"/>
      <c r="DF31" s="183"/>
      <c r="DH31" s="282"/>
      <c r="DI31" s="70">
        <f>DN31+DO31</f>
        <v>0</v>
      </c>
      <c r="DJ31" s="371"/>
      <c r="DK31" s="371"/>
      <c r="DL31" s="371"/>
      <c r="DM31" s="371"/>
      <c r="DN31" s="58">
        <f>DJ31+DK31+DL31+DM31</f>
        <v>0</v>
      </c>
      <c r="DO31" s="371"/>
      <c r="DP31" s="428"/>
      <c r="DQ31" s="465"/>
      <c r="DR31" s="183"/>
    </row>
    <row r="32" spans="1:122" ht="15" customHeight="1" thickBot="1" x14ac:dyDescent="0.3">
      <c r="A32" s="1343" t="s">
        <v>323</v>
      </c>
      <c r="B32" s="1344"/>
      <c r="C32" s="1344"/>
      <c r="D32" s="1344"/>
      <c r="E32" s="1344"/>
      <c r="F32" s="1344"/>
      <c r="G32" s="1344"/>
      <c r="H32" s="1344"/>
      <c r="I32" s="1344"/>
      <c r="J32" s="1344"/>
      <c r="K32" s="1344"/>
      <c r="L32" s="1344"/>
      <c r="M32" s="1344"/>
      <c r="N32" s="1345"/>
      <c r="O32" s="12"/>
      <c r="P32" s="1192" t="s">
        <v>323</v>
      </c>
      <c r="Q32" s="1373"/>
      <c r="R32" s="1373"/>
      <c r="S32" s="1373"/>
      <c r="T32" s="1373"/>
      <c r="U32" s="1373"/>
      <c r="V32" s="1373"/>
      <c r="W32" s="1373"/>
      <c r="X32" s="1373"/>
      <c r="Y32" s="1373"/>
      <c r="Z32" s="1374"/>
      <c r="AA32" s="12"/>
      <c r="AB32" s="958" t="s">
        <v>323</v>
      </c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1"/>
      <c r="AM32" s="12"/>
      <c r="AN32" s="958" t="s">
        <v>323</v>
      </c>
      <c r="AO32" s="1320"/>
      <c r="AP32" s="1320"/>
      <c r="AQ32" s="1320"/>
      <c r="AR32" s="1320"/>
      <c r="AS32" s="1320"/>
      <c r="AT32" s="1320"/>
      <c r="AU32" s="1320"/>
      <c r="AV32" s="1320"/>
      <c r="AW32" s="1320"/>
      <c r="AX32" s="1321"/>
      <c r="AY32" s="12"/>
      <c r="AZ32" s="958" t="s">
        <v>323</v>
      </c>
      <c r="BA32" s="1320"/>
      <c r="BB32" s="1320"/>
      <c r="BC32" s="1320"/>
      <c r="BD32" s="1320"/>
      <c r="BE32" s="1320"/>
      <c r="BF32" s="1320"/>
      <c r="BG32" s="1320"/>
      <c r="BH32" s="1320"/>
      <c r="BI32" s="1320"/>
      <c r="BJ32" s="1321"/>
      <c r="BK32" s="12"/>
      <c r="BL32" s="958" t="s">
        <v>323</v>
      </c>
      <c r="BM32" s="1320"/>
      <c r="BN32" s="1320"/>
      <c r="BO32" s="1320"/>
      <c r="BP32" s="1320"/>
      <c r="BQ32" s="1320"/>
      <c r="BR32" s="1320"/>
      <c r="BS32" s="1320"/>
      <c r="BT32" s="1320"/>
      <c r="BU32" s="1320"/>
      <c r="BV32" s="1321"/>
      <c r="BW32" s="12"/>
      <c r="BX32" s="958" t="s">
        <v>323</v>
      </c>
      <c r="BY32" s="1320"/>
      <c r="BZ32" s="1320"/>
      <c r="CA32" s="1320"/>
      <c r="CB32" s="1320"/>
      <c r="CC32" s="1320"/>
      <c r="CD32" s="1320"/>
      <c r="CE32" s="1320"/>
      <c r="CF32" s="1320"/>
      <c r="CG32" s="1320"/>
      <c r="CH32" s="1321"/>
      <c r="CI32" s="12"/>
      <c r="CJ32" s="958" t="s">
        <v>323</v>
      </c>
      <c r="CK32" s="1320"/>
      <c r="CL32" s="1320"/>
      <c r="CM32" s="1320"/>
      <c r="CN32" s="1320"/>
      <c r="CO32" s="1320"/>
      <c r="CP32" s="1320"/>
      <c r="CQ32" s="1320"/>
      <c r="CR32" s="1320"/>
      <c r="CS32" s="1320"/>
      <c r="CT32" s="1321"/>
      <c r="CU32" s="12"/>
      <c r="CV32" s="958" t="s">
        <v>323</v>
      </c>
      <c r="CW32" s="1320"/>
      <c r="CX32" s="1320"/>
      <c r="CY32" s="1320"/>
      <c r="CZ32" s="1320"/>
      <c r="DA32" s="1320"/>
      <c r="DB32" s="1320"/>
      <c r="DC32" s="1320"/>
      <c r="DD32" s="1320"/>
      <c r="DE32" s="1320"/>
      <c r="DF32" s="1321"/>
      <c r="DH32" s="958" t="s">
        <v>323</v>
      </c>
      <c r="DI32" s="1320"/>
      <c r="DJ32" s="1320"/>
      <c r="DK32" s="1320"/>
      <c r="DL32" s="1320"/>
      <c r="DM32" s="1320"/>
      <c r="DN32" s="1320"/>
      <c r="DO32" s="1320"/>
      <c r="DP32" s="1320"/>
      <c r="DQ32" s="1320"/>
      <c r="DR32" s="1321"/>
    </row>
    <row r="33" spans="1:122" ht="16.5" customHeight="1" x14ac:dyDescent="0.25">
      <c r="A33" s="1389" t="s">
        <v>110</v>
      </c>
      <c r="B33" s="1727"/>
      <c r="C33" s="1614"/>
      <c r="D33" s="1727"/>
      <c r="E33" s="1299">
        <f t="shared" ref="E33:K33" si="53">Q33+AC33+AO33+BA33+BM33+BY33+CK33+CW33+DI33</f>
        <v>0</v>
      </c>
      <c r="F33" s="1299">
        <f t="shared" si="53"/>
        <v>0</v>
      </c>
      <c r="G33" s="1299">
        <f t="shared" si="53"/>
        <v>0</v>
      </c>
      <c r="H33" s="1299">
        <f t="shared" si="53"/>
        <v>0</v>
      </c>
      <c r="I33" s="1299">
        <f t="shared" si="53"/>
        <v>0</v>
      </c>
      <c r="J33" s="1299">
        <f t="shared" si="53"/>
        <v>0</v>
      </c>
      <c r="K33" s="1299">
        <f t="shared" si="53"/>
        <v>0</v>
      </c>
      <c r="L33" s="1740">
        <f>X33+AJ33+AV33+BH33+BT33+CF33+CR33+DD33+DP33</f>
        <v>0</v>
      </c>
      <c r="M33" s="1741">
        <f>Y33+AK33+AW33+BI33+BU33+CG33+CS33+DE33+DQ33</f>
        <v>0</v>
      </c>
      <c r="N33" s="1742">
        <f>Z33+AL33+AX33+BJ33+BV33+CH33+CT33+DF33+DR33</f>
        <v>0</v>
      </c>
      <c r="O33" s="15"/>
      <c r="P33" s="1618"/>
      <c r="Q33" s="1375">
        <f>V33+W33</f>
        <v>0</v>
      </c>
      <c r="R33" s="1366"/>
      <c r="S33" s="1366"/>
      <c r="T33" s="1366"/>
      <c r="U33" s="1366"/>
      <c r="V33" s="1297">
        <f>R33+S33+T33+U33</f>
        <v>0</v>
      </c>
      <c r="W33" s="1366"/>
      <c r="X33" s="1366"/>
      <c r="Y33" s="1366"/>
      <c r="Z33" s="1363"/>
      <c r="AA33" s="15"/>
      <c r="AB33" s="1605"/>
      <c r="AC33" s="1323">
        <f>AH33+AI33</f>
        <v>0</v>
      </c>
      <c r="AD33" s="1279"/>
      <c r="AE33" s="1279"/>
      <c r="AF33" s="1279"/>
      <c r="AG33" s="1279"/>
      <c r="AH33" s="1766">
        <f>AD33+AE33+AF33+AG33</f>
        <v>0</v>
      </c>
      <c r="AI33" s="1279"/>
      <c r="AJ33" s="1284"/>
      <c r="AK33" s="1290"/>
      <c r="AL33" s="1291"/>
      <c r="AM33" s="15"/>
      <c r="AN33" s="1605"/>
      <c r="AO33" s="1323">
        <f>AT33+AU33</f>
        <v>0</v>
      </c>
      <c r="AP33" s="1279"/>
      <c r="AQ33" s="1279"/>
      <c r="AR33" s="1279"/>
      <c r="AS33" s="1279"/>
      <c r="AT33" s="1425">
        <f>AP33+AQ33+AR33+AS33</f>
        <v>0</v>
      </c>
      <c r="AU33" s="1279"/>
      <c r="AV33" s="1284"/>
      <c r="AW33" s="1290"/>
      <c r="AX33" s="1291"/>
      <c r="AY33" s="15"/>
      <c r="AZ33" s="1605"/>
      <c r="BA33" s="1323">
        <f>BF33+BG33</f>
        <v>0</v>
      </c>
      <c r="BB33" s="1279"/>
      <c r="BC33" s="1279"/>
      <c r="BD33" s="1279"/>
      <c r="BE33" s="1279"/>
      <c r="BF33" s="1425">
        <f>BB33+BC33+BD33+BE33</f>
        <v>0</v>
      </c>
      <c r="BG33" s="1279"/>
      <c r="BH33" s="1284"/>
      <c r="BI33" s="1290"/>
      <c r="BJ33" s="1291"/>
      <c r="BK33" s="15"/>
      <c r="BL33" s="1605"/>
      <c r="BM33" s="1323">
        <f>BR33+BS33</f>
        <v>0</v>
      </c>
      <c r="BN33" s="1279"/>
      <c r="BO33" s="1279"/>
      <c r="BP33" s="1279"/>
      <c r="BQ33" s="1279"/>
      <c r="BR33" s="1425">
        <f>BN33+BO33+BP33+BQ33</f>
        <v>0</v>
      </c>
      <c r="BS33" s="1279"/>
      <c r="BT33" s="1284"/>
      <c r="BU33" s="1290"/>
      <c r="BV33" s="1291"/>
      <c r="BW33" s="15"/>
      <c r="BX33" s="1605"/>
      <c r="BY33" s="1323">
        <f>CD33+CE33</f>
        <v>0</v>
      </c>
      <c r="BZ33" s="1279"/>
      <c r="CA33" s="1279"/>
      <c r="CB33" s="1279"/>
      <c r="CC33" s="1279"/>
      <c r="CD33" s="1425">
        <f>BZ33+CA33+CB33+CC33</f>
        <v>0</v>
      </c>
      <c r="CE33" s="1279"/>
      <c r="CF33" s="1284"/>
      <c r="CG33" s="1290"/>
      <c r="CH33" s="1291"/>
      <c r="CI33" s="15"/>
      <c r="CJ33" s="1605"/>
      <c r="CK33" s="1323">
        <f>CP33+CQ33</f>
        <v>0</v>
      </c>
      <c r="CL33" s="1279"/>
      <c r="CM33" s="1279"/>
      <c r="CN33" s="1279"/>
      <c r="CO33" s="1279"/>
      <c r="CP33" s="1425">
        <f>CL33+CM33+CN33+CO33</f>
        <v>0</v>
      </c>
      <c r="CQ33" s="1279"/>
      <c r="CR33" s="1284"/>
      <c r="CS33" s="1290"/>
      <c r="CT33" s="1291"/>
      <c r="CU33" s="15"/>
      <c r="CV33" s="1605"/>
      <c r="CW33" s="1323">
        <f>DB33+DC33</f>
        <v>0</v>
      </c>
      <c r="CX33" s="1279"/>
      <c r="CY33" s="1279"/>
      <c r="CZ33" s="1279"/>
      <c r="DA33" s="1279"/>
      <c r="DB33" s="1425">
        <f>CX33+CY33+CZ33+DA33</f>
        <v>0</v>
      </c>
      <c r="DC33" s="1279"/>
      <c r="DD33" s="1284"/>
      <c r="DE33" s="1290"/>
      <c r="DF33" s="1291"/>
      <c r="DH33" s="1605"/>
      <c r="DI33" s="1323">
        <f>DN33+DO33</f>
        <v>0</v>
      </c>
      <c r="DJ33" s="1279"/>
      <c r="DK33" s="1279"/>
      <c r="DL33" s="1279"/>
      <c r="DM33" s="1279"/>
      <c r="DN33" s="1425">
        <f>DJ33+DK33+DL33+DM33</f>
        <v>0</v>
      </c>
      <c r="DO33" s="1279"/>
      <c r="DP33" s="1284"/>
      <c r="DQ33" s="1290"/>
      <c r="DR33" s="1291"/>
    </row>
    <row r="34" spans="1:122" ht="18" customHeight="1" x14ac:dyDescent="0.25">
      <c r="A34" s="1381"/>
      <c r="B34" s="1362"/>
      <c r="C34" s="1614"/>
      <c r="D34" s="1362"/>
      <c r="E34" s="1299"/>
      <c r="F34" s="1299"/>
      <c r="G34" s="1299"/>
      <c r="H34" s="1299"/>
      <c r="I34" s="1299"/>
      <c r="J34" s="1299"/>
      <c r="K34" s="1299"/>
      <c r="L34" s="1371"/>
      <c r="M34" s="1372"/>
      <c r="N34" s="1385"/>
      <c r="O34" s="46"/>
      <c r="P34" s="1621"/>
      <c r="Q34" s="1341"/>
      <c r="R34" s="1342"/>
      <c r="S34" s="1342"/>
      <c r="T34" s="1342"/>
      <c r="U34" s="1342"/>
      <c r="V34" s="1299"/>
      <c r="W34" s="1342"/>
      <c r="X34" s="1359"/>
      <c r="Y34" s="1359"/>
      <c r="Z34" s="1259"/>
      <c r="AA34" s="46"/>
      <c r="AB34" s="1607"/>
      <c r="AC34" s="1295"/>
      <c r="AD34" s="1604"/>
      <c r="AE34" s="1604"/>
      <c r="AF34" s="1604"/>
      <c r="AG34" s="1604"/>
      <c r="AH34" s="1767"/>
      <c r="AI34" s="1604"/>
      <c r="AJ34" s="1647"/>
      <c r="AK34" s="1648"/>
      <c r="AL34" s="1652"/>
      <c r="AM34" s="46"/>
      <c r="AN34" s="1607"/>
      <c r="AO34" s="1295"/>
      <c r="AP34" s="1604"/>
      <c r="AQ34" s="1604"/>
      <c r="AR34" s="1604"/>
      <c r="AS34" s="1604"/>
      <c r="AT34" s="1442"/>
      <c r="AU34" s="1604"/>
      <c r="AV34" s="1647"/>
      <c r="AW34" s="1648"/>
      <c r="AX34" s="1652"/>
      <c r="AY34" s="46"/>
      <c r="AZ34" s="1607"/>
      <c r="BA34" s="1295"/>
      <c r="BB34" s="1604"/>
      <c r="BC34" s="1604"/>
      <c r="BD34" s="1604"/>
      <c r="BE34" s="1604"/>
      <c r="BF34" s="1442"/>
      <c r="BG34" s="1604"/>
      <c r="BH34" s="1647"/>
      <c r="BI34" s="1648"/>
      <c r="BJ34" s="1652"/>
      <c r="BK34" s="46"/>
      <c r="BL34" s="1607"/>
      <c r="BM34" s="1295"/>
      <c r="BN34" s="1604"/>
      <c r="BO34" s="1604"/>
      <c r="BP34" s="1604"/>
      <c r="BQ34" s="1604"/>
      <c r="BR34" s="1442"/>
      <c r="BS34" s="1604"/>
      <c r="BT34" s="1647"/>
      <c r="BU34" s="1648"/>
      <c r="BV34" s="1652"/>
      <c r="BW34" s="46"/>
      <c r="BX34" s="1607"/>
      <c r="BY34" s="1295"/>
      <c r="BZ34" s="1604"/>
      <c r="CA34" s="1604"/>
      <c r="CB34" s="1604"/>
      <c r="CC34" s="1604"/>
      <c r="CD34" s="1442"/>
      <c r="CE34" s="1604"/>
      <c r="CF34" s="1647"/>
      <c r="CG34" s="1648"/>
      <c r="CH34" s="1652"/>
      <c r="CI34" s="46"/>
      <c r="CJ34" s="1607"/>
      <c r="CK34" s="1295"/>
      <c r="CL34" s="1604"/>
      <c r="CM34" s="1604"/>
      <c r="CN34" s="1604"/>
      <c r="CO34" s="1604"/>
      <c r="CP34" s="1442"/>
      <c r="CQ34" s="1604"/>
      <c r="CR34" s="1647"/>
      <c r="CS34" s="1648"/>
      <c r="CT34" s="1652"/>
      <c r="CU34" s="46"/>
      <c r="CV34" s="1607"/>
      <c r="CW34" s="1295"/>
      <c r="CX34" s="1604"/>
      <c r="CY34" s="1604"/>
      <c r="CZ34" s="1604"/>
      <c r="DA34" s="1604"/>
      <c r="DB34" s="1442"/>
      <c r="DC34" s="1604"/>
      <c r="DD34" s="1647"/>
      <c r="DE34" s="1648"/>
      <c r="DF34" s="1652"/>
      <c r="DH34" s="1607"/>
      <c r="DI34" s="1295"/>
      <c r="DJ34" s="1604"/>
      <c r="DK34" s="1604"/>
      <c r="DL34" s="1604"/>
      <c r="DM34" s="1604"/>
      <c r="DN34" s="1442"/>
      <c r="DO34" s="1604"/>
      <c r="DP34" s="1647"/>
      <c r="DQ34" s="1648"/>
      <c r="DR34" s="1652"/>
    </row>
    <row r="35" spans="1:122" ht="17.25" customHeight="1" thickBot="1" x14ac:dyDescent="0.3">
      <c r="A35" s="1382"/>
      <c r="B35" s="1401"/>
      <c r="C35" s="1722"/>
      <c r="D35" s="1401"/>
      <c r="E35" s="1299"/>
      <c r="F35" s="1299"/>
      <c r="G35" s="1299"/>
      <c r="H35" s="1299"/>
      <c r="I35" s="1299"/>
      <c r="J35" s="1299"/>
      <c r="K35" s="1299"/>
      <c r="L35" s="1371"/>
      <c r="M35" s="1372"/>
      <c r="N35" s="1385"/>
      <c r="O35" s="46"/>
      <c r="P35" s="1621"/>
      <c r="Q35" s="1341"/>
      <c r="R35" s="1342"/>
      <c r="S35" s="1342"/>
      <c r="T35" s="1342"/>
      <c r="U35" s="1342"/>
      <c r="V35" s="1299"/>
      <c r="W35" s="1342"/>
      <c r="X35" s="1359"/>
      <c r="Y35" s="1359"/>
      <c r="Z35" s="1259"/>
      <c r="AA35" s="46"/>
      <c r="AB35" s="1607"/>
      <c r="AC35" s="1295"/>
      <c r="AD35" s="1604"/>
      <c r="AE35" s="1604"/>
      <c r="AF35" s="1604"/>
      <c r="AG35" s="1604"/>
      <c r="AH35" s="1767"/>
      <c r="AI35" s="1604"/>
      <c r="AJ35" s="1647"/>
      <c r="AK35" s="1648"/>
      <c r="AL35" s="1652"/>
      <c r="AM35" s="46"/>
      <c r="AN35" s="1607"/>
      <c r="AO35" s="1295"/>
      <c r="AP35" s="1604"/>
      <c r="AQ35" s="1604"/>
      <c r="AR35" s="1604"/>
      <c r="AS35" s="1604"/>
      <c r="AT35" s="1442"/>
      <c r="AU35" s="1604"/>
      <c r="AV35" s="1647"/>
      <c r="AW35" s="1648"/>
      <c r="AX35" s="1652"/>
      <c r="AY35" s="46"/>
      <c r="AZ35" s="1607"/>
      <c r="BA35" s="1295"/>
      <c r="BB35" s="1604"/>
      <c r="BC35" s="1604"/>
      <c r="BD35" s="1604"/>
      <c r="BE35" s="1604"/>
      <c r="BF35" s="1442"/>
      <c r="BG35" s="1604"/>
      <c r="BH35" s="1647"/>
      <c r="BI35" s="1648"/>
      <c r="BJ35" s="1652"/>
      <c r="BK35" s="46"/>
      <c r="BL35" s="1607"/>
      <c r="BM35" s="1295"/>
      <c r="BN35" s="1604"/>
      <c r="BO35" s="1604"/>
      <c r="BP35" s="1604"/>
      <c r="BQ35" s="1604"/>
      <c r="BR35" s="1442"/>
      <c r="BS35" s="1604"/>
      <c r="BT35" s="1647"/>
      <c r="BU35" s="1648"/>
      <c r="BV35" s="1652"/>
      <c r="BW35" s="46"/>
      <c r="BX35" s="1607"/>
      <c r="BY35" s="1295"/>
      <c r="BZ35" s="1604"/>
      <c r="CA35" s="1604"/>
      <c r="CB35" s="1604"/>
      <c r="CC35" s="1604"/>
      <c r="CD35" s="1442"/>
      <c r="CE35" s="1604"/>
      <c r="CF35" s="1647"/>
      <c r="CG35" s="1648"/>
      <c r="CH35" s="1652"/>
      <c r="CI35" s="46"/>
      <c r="CJ35" s="1607"/>
      <c r="CK35" s="1295"/>
      <c r="CL35" s="1604"/>
      <c r="CM35" s="1604"/>
      <c r="CN35" s="1604"/>
      <c r="CO35" s="1604"/>
      <c r="CP35" s="1442"/>
      <c r="CQ35" s="1604"/>
      <c r="CR35" s="1647"/>
      <c r="CS35" s="1648"/>
      <c r="CT35" s="1652"/>
      <c r="CU35" s="46"/>
      <c r="CV35" s="1607"/>
      <c r="CW35" s="1295"/>
      <c r="CX35" s="1604"/>
      <c r="CY35" s="1604"/>
      <c r="CZ35" s="1604"/>
      <c r="DA35" s="1604"/>
      <c r="DB35" s="1442"/>
      <c r="DC35" s="1604"/>
      <c r="DD35" s="1647"/>
      <c r="DE35" s="1648"/>
      <c r="DF35" s="1652"/>
      <c r="DH35" s="1607"/>
      <c r="DI35" s="1295"/>
      <c r="DJ35" s="1604"/>
      <c r="DK35" s="1604"/>
      <c r="DL35" s="1604"/>
      <c r="DM35" s="1604"/>
      <c r="DN35" s="1442"/>
      <c r="DO35" s="1604"/>
      <c r="DP35" s="1647"/>
      <c r="DQ35" s="1648"/>
      <c r="DR35" s="1652"/>
    </row>
    <row r="36" spans="1:122" ht="27" customHeight="1" thickBot="1" x14ac:dyDescent="0.3">
      <c r="A36" s="1728" t="s">
        <v>324</v>
      </c>
      <c r="B36" s="1729"/>
      <c r="C36" s="1729"/>
      <c r="D36" s="1729"/>
      <c r="E36" s="1699"/>
      <c r="F36" s="1699"/>
      <c r="G36" s="1699"/>
      <c r="H36" s="1699"/>
      <c r="I36" s="1699"/>
      <c r="J36" s="1699"/>
      <c r="K36" s="1699"/>
      <c r="L36" s="1699"/>
      <c r="M36" s="1699"/>
      <c r="N36" s="1701"/>
      <c r="O36" s="103"/>
      <c r="P36" s="1732" t="s">
        <v>324</v>
      </c>
      <c r="Q36" s="1733"/>
      <c r="R36" s="1733"/>
      <c r="S36" s="1733"/>
      <c r="T36" s="1733"/>
      <c r="U36" s="1733"/>
      <c r="V36" s="1733"/>
      <c r="W36" s="1733"/>
      <c r="X36" s="1733"/>
      <c r="Y36" s="1733"/>
      <c r="Z36" s="1734"/>
      <c r="AA36" s="103"/>
      <c r="AB36" s="1663" t="s">
        <v>324</v>
      </c>
      <c r="AC36" s="1664"/>
      <c r="AD36" s="1664"/>
      <c r="AE36" s="1664"/>
      <c r="AF36" s="1664"/>
      <c r="AG36" s="1664"/>
      <c r="AH36" s="1664"/>
      <c r="AI36" s="1664"/>
      <c r="AJ36" s="1664"/>
      <c r="AK36" s="1664"/>
      <c r="AL36" s="1665"/>
      <c r="AM36" s="103"/>
      <c r="AN36" s="1663" t="s">
        <v>324</v>
      </c>
      <c r="AO36" s="1664"/>
      <c r="AP36" s="1664"/>
      <c r="AQ36" s="1664"/>
      <c r="AR36" s="1664"/>
      <c r="AS36" s="1664"/>
      <c r="AT36" s="1664"/>
      <c r="AU36" s="1664"/>
      <c r="AV36" s="1664"/>
      <c r="AW36" s="1664"/>
      <c r="AX36" s="1665"/>
      <c r="AY36" s="103"/>
      <c r="AZ36" s="1663" t="s">
        <v>324</v>
      </c>
      <c r="BA36" s="1664"/>
      <c r="BB36" s="1664"/>
      <c r="BC36" s="1664"/>
      <c r="BD36" s="1664"/>
      <c r="BE36" s="1664"/>
      <c r="BF36" s="1664"/>
      <c r="BG36" s="1664"/>
      <c r="BH36" s="1664"/>
      <c r="BI36" s="1664"/>
      <c r="BJ36" s="1665"/>
      <c r="BK36" s="103"/>
      <c r="BL36" s="1663" t="s">
        <v>324</v>
      </c>
      <c r="BM36" s="1664"/>
      <c r="BN36" s="1664"/>
      <c r="BO36" s="1664"/>
      <c r="BP36" s="1664"/>
      <c r="BQ36" s="1664"/>
      <c r="BR36" s="1664"/>
      <c r="BS36" s="1664"/>
      <c r="BT36" s="1664"/>
      <c r="BU36" s="1664"/>
      <c r="BV36" s="1665"/>
      <c r="BW36" s="103"/>
      <c r="BX36" s="1663" t="s">
        <v>324</v>
      </c>
      <c r="BY36" s="1664"/>
      <c r="BZ36" s="1664"/>
      <c r="CA36" s="1664"/>
      <c r="CB36" s="1664"/>
      <c r="CC36" s="1664"/>
      <c r="CD36" s="1664"/>
      <c r="CE36" s="1664"/>
      <c r="CF36" s="1664"/>
      <c r="CG36" s="1664"/>
      <c r="CH36" s="1665"/>
      <c r="CI36" s="103"/>
      <c r="CJ36" s="1663" t="s">
        <v>324</v>
      </c>
      <c r="CK36" s="1664"/>
      <c r="CL36" s="1664"/>
      <c r="CM36" s="1664"/>
      <c r="CN36" s="1664"/>
      <c r="CO36" s="1664"/>
      <c r="CP36" s="1664"/>
      <c r="CQ36" s="1664"/>
      <c r="CR36" s="1664"/>
      <c r="CS36" s="1664"/>
      <c r="CT36" s="1665"/>
      <c r="CU36" s="103"/>
      <c r="CV36" s="1663" t="s">
        <v>324</v>
      </c>
      <c r="CW36" s="1664"/>
      <c r="CX36" s="1664"/>
      <c r="CY36" s="1664"/>
      <c r="CZ36" s="1664"/>
      <c r="DA36" s="1664"/>
      <c r="DB36" s="1664"/>
      <c r="DC36" s="1664"/>
      <c r="DD36" s="1664"/>
      <c r="DE36" s="1664"/>
      <c r="DF36" s="1665"/>
      <c r="DH36" s="1663" t="s">
        <v>324</v>
      </c>
      <c r="DI36" s="1664"/>
      <c r="DJ36" s="1664"/>
      <c r="DK36" s="1664"/>
      <c r="DL36" s="1664"/>
      <c r="DM36" s="1664"/>
      <c r="DN36" s="1664"/>
      <c r="DO36" s="1664"/>
      <c r="DP36" s="1664"/>
      <c r="DQ36" s="1664"/>
      <c r="DR36" s="1665"/>
    </row>
    <row r="37" spans="1:122" ht="32.25" customHeight="1" thickBot="1" x14ac:dyDescent="0.3">
      <c r="A37" s="824" t="s">
        <v>331</v>
      </c>
      <c r="B37" s="825"/>
      <c r="C37" s="825"/>
      <c r="D37" s="826"/>
      <c r="E37" s="827">
        <f t="shared" ref="E37:K37" si="54">SUM(E39:E58)</f>
        <v>296140.24</v>
      </c>
      <c r="F37" s="828">
        <f t="shared" si="54"/>
        <v>0</v>
      </c>
      <c r="G37" s="828">
        <f t="shared" si="54"/>
        <v>40000</v>
      </c>
      <c r="H37" s="828">
        <f t="shared" si="54"/>
        <v>0</v>
      </c>
      <c r="I37" s="828">
        <f t="shared" si="54"/>
        <v>256140.24</v>
      </c>
      <c r="J37" s="828">
        <f t="shared" si="54"/>
        <v>296140.24</v>
      </c>
      <c r="K37" s="828">
        <f t="shared" si="54"/>
        <v>0</v>
      </c>
      <c r="L37" s="751"/>
      <c r="M37" s="752"/>
      <c r="N37" s="753"/>
      <c r="O37" s="103"/>
      <c r="P37" s="837"/>
      <c r="Q37" s="828">
        <f t="shared" ref="Q37:W37" si="55">SUM(Q39:Q58)</f>
        <v>296140.24</v>
      </c>
      <c r="R37" s="828">
        <f t="shared" si="55"/>
        <v>0</v>
      </c>
      <c r="S37" s="828">
        <f t="shared" si="55"/>
        <v>40000</v>
      </c>
      <c r="T37" s="828">
        <f t="shared" si="55"/>
        <v>0</v>
      </c>
      <c r="U37" s="828">
        <f t="shared" si="55"/>
        <v>256140.24</v>
      </c>
      <c r="V37" s="647">
        <f t="shared" si="55"/>
        <v>296140.24</v>
      </c>
      <c r="W37" s="828">
        <f t="shared" si="55"/>
        <v>0</v>
      </c>
      <c r="X37" s="751"/>
      <c r="Y37" s="752"/>
      <c r="Z37" s="753"/>
      <c r="AA37" s="103"/>
      <c r="AB37" s="157"/>
      <c r="AC37" s="88">
        <f t="shared" ref="AC37:AI37" si="56">SUM(AC39:AC58)</f>
        <v>0</v>
      </c>
      <c r="AD37" s="88">
        <f t="shared" si="56"/>
        <v>0</v>
      </c>
      <c r="AE37" s="88">
        <f t="shared" si="56"/>
        <v>0</v>
      </c>
      <c r="AF37" s="88">
        <f t="shared" si="56"/>
        <v>0</v>
      </c>
      <c r="AG37" s="88">
        <f t="shared" si="56"/>
        <v>0</v>
      </c>
      <c r="AH37" s="23">
        <f t="shared" si="56"/>
        <v>0</v>
      </c>
      <c r="AI37" s="88">
        <f t="shared" si="56"/>
        <v>0</v>
      </c>
      <c r="AJ37" s="112"/>
      <c r="AK37" s="113"/>
      <c r="AL37" s="119"/>
      <c r="AM37" s="103"/>
      <c r="AN37" s="157"/>
      <c r="AO37" s="88">
        <f t="shared" ref="AO37:AU37" si="57">SUM(AO39:AO58)</f>
        <v>0</v>
      </c>
      <c r="AP37" s="88">
        <f t="shared" si="57"/>
        <v>0</v>
      </c>
      <c r="AQ37" s="88">
        <f t="shared" si="57"/>
        <v>0</v>
      </c>
      <c r="AR37" s="88">
        <f t="shared" si="57"/>
        <v>0</v>
      </c>
      <c r="AS37" s="88">
        <f t="shared" si="57"/>
        <v>0</v>
      </c>
      <c r="AT37" s="23">
        <f t="shared" si="57"/>
        <v>0</v>
      </c>
      <c r="AU37" s="88">
        <f t="shared" si="57"/>
        <v>0</v>
      </c>
      <c r="AV37" s="112"/>
      <c r="AW37" s="113"/>
      <c r="AX37" s="119"/>
      <c r="AY37" s="103"/>
      <c r="AZ37" s="157"/>
      <c r="BA37" s="88">
        <f t="shared" ref="BA37:BG37" si="58">SUM(BA39:BA58)</f>
        <v>0</v>
      </c>
      <c r="BB37" s="88">
        <f t="shared" si="58"/>
        <v>0</v>
      </c>
      <c r="BC37" s="88">
        <f t="shared" si="58"/>
        <v>0</v>
      </c>
      <c r="BD37" s="88">
        <f t="shared" si="58"/>
        <v>0</v>
      </c>
      <c r="BE37" s="88">
        <f t="shared" si="58"/>
        <v>0</v>
      </c>
      <c r="BF37" s="23">
        <f t="shared" si="58"/>
        <v>0</v>
      </c>
      <c r="BG37" s="88">
        <f t="shared" si="58"/>
        <v>0</v>
      </c>
      <c r="BH37" s="112"/>
      <c r="BI37" s="113"/>
      <c r="BJ37" s="119"/>
      <c r="BK37" s="103"/>
      <c r="BL37" s="157"/>
      <c r="BM37" s="88">
        <f t="shared" ref="BM37:BS37" si="59">SUM(BM39:BM58)</f>
        <v>0</v>
      </c>
      <c r="BN37" s="88">
        <f t="shared" si="59"/>
        <v>0</v>
      </c>
      <c r="BO37" s="88">
        <f t="shared" si="59"/>
        <v>0</v>
      </c>
      <c r="BP37" s="88">
        <f t="shared" si="59"/>
        <v>0</v>
      </c>
      <c r="BQ37" s="88">
        <f t="shared" si="59"/>
        <v>0</v>
      </c>
      <c r="BR37" s="23">
        <f t="shared" si="59"/>
        <v>0</v>
      </c>
      <c r="BS37" s="88">
        <f t="shared" si="59"/>
        <v>0</v>
      </c>
      <c r="BT37" s="112"/>
      <c r="BU37" s="113"/>
      <c r="BV37" s="119"/>
      <c r="BW37" s="103"/>
      <c r="BX37" s="157"/>
      <c r="BY37" s="88">
        <f t="shared" ref="BY37:CE37" si="60">SUM(BY39:BY58)</f>
        <v>0</v>
      </c>
      <c r="BZ37" s="88">
        <f t="shared" si="60"/>
        <v>0</v>
      </c>
      <c r="CA37" s="88">
        <f t="shared" si="60"/>
        <v>0</v>
      </c>
      <c r="CB37" s="88">
        <f t="shared" si="60"/>
        <v>0</v>
      </c>
      <c r="CC37" s="88">
        <f t="shared" si="60"/>
        <v>0</v>
      </c>
      <c r="CD37" s="23">
        <f t="shared" si="60"/>
        <v>0</v>
      </c>
      <c r="CE37" s="88">
        <f t="shared" si="60"/>
        <v>0</v>
      </c>
      <c r="CF37" s="112"/>
      <c r="CG37" s="113"/>
      <c r="CH37" s="119"/>
      <c r="CI37" s="103"/>
      <c r="CJ37" s="157"/>
      <c r="CK37" s="88">
        <f t="shared" ref="CK37:CQ37" si="61">SUM(CK39:CK58)</f>
        <v>0</v>
      </c>
      <c r="CL37" s="88">
        <f t="shared" si="61"/>
        <v>0</v>
      </c>
      <c r="CM37" s="88">
        <f t="shared" si="61"/>
        <v>0</v>
      </c>
      <c r="CN37" s="88">
        <f t="shared" si="61"/>
        <v>0</v>
      </c>
      <c r="CO37" s="88">
        <f t="shared" si="61"/>
        <v>0</v>
      </c>
      <c r="CP37" s="23">
        <f t="shared" si="61"/>
        <v>0</v>
      </c>
      <c r="CQ37" s="88">
        <f t="shared" si="61"/>
        <v>0</v>
      </c>
      <c r="CR37" s="112"/>
      <c r="CS37" s="113"/>
      <c r="CT37" s="119"/>
      <c r="CU37" s="103"/>
      <c r="CV37" s="157"/>
      <c r="CW37" s="88">
        <f t="shared" ref="CW37:DC37" si="62">SUM(CW39:CW58)</f>
        <v>0</v>
      </c>
      <c r="CX37" s="88">
        <f t="shared" si="62"/>
        <v>0</v>
      </c>
      <c r="CY37" s="88">
        <f t="shared" si="62"/>
        <v>0</v>
      </c>
      <c r="CZ37" s="88">
        <f t="shared" si="62"/>
        <v>0</v>
      </c>
      <c r="DA37" s="88">
        <f t="shared" si="62"/>
        <v>0</v>
      </c>
      <c r="DB37" s="23">
        <f t="shared" si="62"/>
        <v>0</v>
      </c>
      <c r="DC37" s="88">
        <f t="shared" si="62"/>
        <v>0</v>
      </c>
      <c r="DD37" s="112"/>
      <c r="DE37" s="113"/>
      <c r="DF37" s="119"/>
      <c r="DH37" s="157"/>
      <c r="DI37" s="88">
        <f t="shared" ref="DI37:DO37" si="63">SUM(DI39:DI58)</f>
        <v>0</v>
      </c>
      <c r="DJ37" s="88">
        <f t="shared" si="63"/>
        <v>0</v>
      </c>
      <c r="DK37" s="88">
        <f t="shared" si="63"/>
        <v>0</v>
      </c>
      <c r="DL37" s="88">
        <f t="shared" si="63"/>
        <v>0</v>
      </c>
      <c r="DM37" s="88">
        <f t="shared" si="63"/>
        <v>0</v>
      </c>
      <c r="DN37" s="23">
        <f t="shared" si="63"/>
        <v>0</v>
      </c>
      <c r="DO37" s="88">
        <f t="shared" si="63"/>
        <v>0</v>
      </c>
      <c r="DP37" s="112"/>
      <c r="DQ37" s="113"/>
      <c r="DR37" s="119"/>
    </row>
    <row r="38" spans="1:122" ht="15" customHeight="1" thickBot="1" x14ac:dyDescent="0.3">
      <c r="A38" s="1724" t="s">
        <v>443</v>
      </c>
      <c r="B38" s="1725"/>
      <c r="C38" s="1725"/>
      <c r="D38" s="1725"/>
      <c r="E38" s="1725"/>
      <c r="F38" s="1725"/>
      <c r="G38" s="1725"/>
      <c r="H38" s="1725"/>
      <c r="I38" s="1725"/>
      <c r="J38" s="1725"/>
      <c r="K38" s="1725"/>
      <c r="L38" s="1725"/>
      <c r="M38" s="1725"/>
      <c r="N38" s="1726"/>
      <c r="O38" s="103"/>
      <c r="P38" s="1737" t="s">
        <v>443</v>
      </c>
      <c r="Q38" s="1738"/>
      <c r="R38" s="1738"/>
      <c r="S38" s="1738"/>
      <c r="T38" s="1738"/>
      <c r="U38" s="1738"/>
      <c r="V38" s="1738"/>
      <c r="W38" s="1738"/>
      <c r="X38" s="1738"/>
      <c r="Y38" s="1738"/>
      <c r="Z38" s="1739"/>
      <c r="AA38" s="103"/>
      <c r="AB38" s="1649" t="s">
        <v>443</v>
      </c>
      <c r="AC38" s="1650"/>
      <c r="AD38" s="1650"/>
      <c r="AE38" s="1650"/>
      <c r="AF38" s="1650"/>
      <c r="AG38" s="1650"/>
      <c r="AH38" s="1650"/>
      <c r="AI38" s="1650"/>
      <c r="AJ38" s="1650"/>
      <c r="AK38" s="1650"/>
      <c r="AL38" s="1651"/>
      <c r="AM38" s="103"/>
      <c r="AN38" s="1649" t="s">
        <v>443</v>
      </c>
      <c r="AO38" s="1650"/>
      <c r="AP38" s="1650"/>
      <c r="AQ38" s="1650"/>
      <c r="AR38" s="1650"/>
      <c r="AS38" s="1650"/>
      <c r="AT38" s="1650"/>
      <c r="AU38" s="1650"/>
      <c r="AV38" s="1650"/>
      <c r="AW38" s="1650"/>
      <c r="AX38" s="1651"/>
      <c r="AY38" s="103"/>
      <c r="AZ38" s="1649" t="s">
        <v>443</v>
      </c>
      <c r="BA38" s="1650"/>
      <c r="BB38" s="1650"/>
      <c r="BC38" s="1650"/>
      <c r="BD38" s="1650"/>
      <c r="BE38" s="1650"/>
      <c r="BF38" s="1650"/>
      <c r="BG38" s="1650"/>
      <c r="BH38" s="1650"/>
      <c r="BI38" s="1650"/>
      <c r="BJ38" s="1651"/>
      <c r="BK38" s="103"/>
      <c r="BL38" s="1649" t="s">
        <v>443</v>
      </c>
      <c r="BM38" s="1650"/>
      <c r="BN38" s="1650"/>
      <c r="BO38" s="1650"/>
      <c r="BP38" s="1650"/>
      <c r="BQ38" s="1650"/>
      <c r="BR38" s="1650"/>
      <c r="BS38" s="1650"/>
      <c r="BT38" s="1650"/>
      <c r="BU38" s="1650"/>
      <c r="BV38" s="1651"/>
      <c r="BW38" s="103"/>
      <c r="BX38" s="1649" t="s">
        <v>443</v>
      </c>
      <c r="BY38" s="1650"/>
      <c r="BZ38" s="1650"/>
      <c r="CA38" s="1650"/>
      <c r="CB38" s="1650"/>
      <c r="CC38" s="1650"/>
      <c r="CD38" s="1650"/>
      <c r="CE38" s="1650"/>
      <c r="CF38" s="1650"/>
      <c r="CG38" s="1650"/>
      <c r="CH38" s="1651"/>
      <c r="CI38" s="103"/>
      <c r="CJ38" s="1649" t="s">
        <v>443</v>
      </c>
      <c r="CK38" s="1650"/>
      <c r="CL38" s="1650"/>
      <c r="CM38" s="1650"/>
      <c r="CN38" s="1650"/>
      <c r="CO38" s="1650"/>
      <c r="CP38" s="1650"/>
      <c r="CQ38" s="1650"/>
      <c r="CR38" s="1650"/>
      <c r="CS38" s="1650"/>
      <c r="CT38" s="1651"/>
      <c r="CU38" s="103"/>
      <c r="CV38" s="1649" t="s">
        <v>443</v>
      </c>
      <c r="CW38" s="1650"/>
      <c r="CX38" s="1650"/>
      <c r="CY38" s="1650"/>
      <c r="CZ38" s="1650"/>
      <c r="DA38" s="1650"/>
      <c r="DB38" s="1650"/>
      <c r="DC38" s="1650"/>
      <c r="DD38" s="1650"/>
      <c r="DE38" s="1650"/>
      <c r="DF38" s="1651"/>
      <c r="DH38" s="1649" t="s">
        <v>443</v>
      </c>
      <c r="DI38" s="1650"/>
      <c r="DJ38" s="1650"/>
      <c r="DK38" s="1650"/>
      <c r="DL38" s="1650"/>
      <c r="DM38" s="1650"/>
      <c r="DN38" s="1650"/>
      <c r="DO38" s="1650"/>
      <c r="DP38" s="1650"/>
      <c r="DQ38" s="1650"/>
      <c r="DR38" s="1651"/>
    </row>
    <row r="39" spans="1:122" ht="111" customHeight="1" x14ac:dyDescent="0.25">
      <c r="A39" s="729" t="s">
        <v>569</v>
      </c>
      <c r="B39" s="820" t="s">
        <v>486</v>
      </c>
      <c r="C39" s="796" t="s">
        <v>466</v>
      </c>
      <c r="D39" s="796" t="s">
        <v>570</v>
      </c>
      <c r="E39" s="732">
        <f t="shared" ref="E39:K44" si="64">Q39+AC39+AO39+BA39+BM39+BY39+CK39+CW39+DI39</f>
        <v>3362</v>
      </c>
      <c r="F39" s="732">
        <f t="shared" si="64"/>
        <v>0</v>
      </c>
      <c r="G39" s="732">
        <f t="shared" si="64"/>
        <v>0</v>
      </c>
      <c r="H39" s="732">
        <f t="shared" si="64"/>
        <v>0</v>
      </c>
      <c r="I39" s="732">
        <f t="shared" si="64"/>
        <v>3362</v>
      </c>
      <c r="J39" s="732">
        <f t="shared" si="64"/>
        <v>3362</v>
      </c>
      <c r="K39" s="732">
        <f t="shared" si="64"/>
        <v>0</v>
      </c>
      <c r="L39" s="734">
        <f t="shared" ref="L39:L44" si="65">X39+AJ39+AV39+BH39+BT39+CF39+CR39+DD39+DP39</f>
        <v>1</v>
      </c>
      <c r="M39" s="735">
        <f t="shared" ref="M39:N44" si="66">Y39+AK39+AW39+BI39+BU39+CG39+CS39+DE39+DQ39</f>
        <v>1</v>
      </c>
      <c r="N39" s="736">
        <f t="shared" si="66"/>
        <v>0</v>
      </c>
      <c r="O39" s="15"/>
      <c r="P39" s="807" t="s">
        <v>568</v>
      </c>
      <c r="Q39" s="804">
        <f t="shared" ref="Q39:Q44" si="67">V39+W39</f>
        <v>3362</v>
      </c>
      <c r="R39" s="713"/>
      <c r="S39" s="713"/>
      <c r="T39" s="713"/>
      <c r="U39" s="713">
        <v>3362</v>
      </c>
      <c r="V39" s="742">
        <f t="shared" ref="V39:V44" si="68">R39+S39+T39+U39</f>
        <v>3362</v>
      </c>
      <c r="W39" s="713"/>
      <c r="X39" s="713">
        <v>1</v>
      </c>
      <c r="Y39" s="768">
        <v>1</v>
      </c>
      <c r="Z39" s="714"/>
      <c r="AA39" s="15"/>
      <c r="AB39" s="282"/>
      <c r="AC39" s="70">
        <f t="shared" ref="AC39:AC44" si="69">AH39+AI39</f>
        <v>0</v>
      </c>
      <c r="AD39" s="371"/>
      <c r="AE39" s="371"/>
      <c r="AF39" s="371"/>
      <c r="AG39" s="371"/>
      <c r="AH39" s="58">
        <f t="shared" ref="AH39:AH44" si="70">AD39+AE39+AF39+AG39</f>
        <v>0</v>
      </c>
      <c r="AI39" s="371"/>
      <c r="AJ39" s="428"/>
      <c r="AK39" s="465"/>
      <c r="AL39" s="183"/>
      <c r="AM39" s="15"/>
      <c r="AN39" s="282"/>
      <c r="AO39" s="70">
        <f t="shared" ref="AO39:AO44" si="71">AT39+AU39</f>
        <v>0</v>
      </c>
      <c r="AP39" s="371"/>
      <c r="AQ39" s="371"/>
      <c r="AR39" s="371"/>
      <c r="AS39" s="371"/>
      <c r="AT39" s="58">
        <f t="shared" ref="AT39:AT44" si="72">AP39+AQ39+AR39+AS39</f>
        <v>0</v>
      </c>
      <c r="AU39" s="371"/>
      <c r="AV39" s="428"/>
      <c r="AW39" s="465"/>
      <c r="AX39" s="183"/>
      <c r="AY39" s="15"/>
      <c r="AZ39" s="282"/>
      <c r="BA39" s="70">
        <f t="shared" ref="BA39:BA44" si="73">BF39+BG39</f>
        <v>0</v>
      </c>
      <c r="BB39" s="371"/>
      <c r="BC39" s="371"/>
      <c r="BD39" s="371"/>
      <c r="BE39" s="371"/>
      <c r="BF39" s="58">
        <f t="shared" ref="BF39:BF44" si="74">BB39+BC39+BD39+BE39</f>
        <v>0</v>
      </c>
      <c r="BG39" s="371"/>
      <c r="BH39" s="428"/>
      <c r="BI39" s="465"/>
      <c r="BJ39" s="183"/>
      <c r="BK39" s="15"/>
      <c r="BL39" s="282"/>
      <c r="BM39" s="70">
        <f t="shared" ref="BM39:BM44" si="75">BR39+BS39</f>
        <v>0</v>
      </c>
      <c r="BN39" s="371"/>
      <c r="BO39" s="371"/>
      <c r="BP39" s="371"/>
      <c r="BQ39" s="371"/>
      <c r="BR39" s="58">
        <f t="shared" ref="BR39:BR44" si="76">BN39+BO39+BP39+BQ39</f>
        <v>0</v>
      </c>
      <c r="BS39" s="371"/>
      <c r="BT39" s="428"/>
      <c r="BU39" s="465"/>
      <c r="BV39" s="183"/>
      <c r="BW39" s="15"/>
      <c r="BX39" s="282"/>
      <c r="BY39" s="70">
        <f t="shared" ref="BY39:BY44" si="77">CD39+CE39</f>
        <v>0</v>
      </c>
      <c r="BZ39" s="371"/>
      <c r="CA39" s="371"/>
      <c r="CB39" s="371"/>
      <c r="CC39" s="371"/>
      <c r="CD39" s="58">
        <f t="shared" ref="CD39:CD44" si="78">BZ39+CA39+CB39+CC39</f>
        <v>0</v>
      </c>
      <c r="CE39" s="371"/>
      <c r="CF39" s="428"/>
      <c r="CG39" s="465"/>
      <c r="CH39" s="183"/>
      <c r="CI39" s="15"/>
      <c r="CJ39" s="282"/>
      <c r="CK39" s="70">
        <f t="shared" ref="CK39:CK44" si="79">CP39+CQ39</f>
        <v>0</v>
      </c>
      <c r="CL39" s="371"/>
      <c r="CM39" s="371"/>
      <c r="CN39" s="371"/>
      <c r="CO39" s="371"/>
      <c r="CP39" s="58">
        <f t="shared" ref="CP39:CP44" si="80">CL39+CM39+CN39+CO39</f>
        <v>0</v>
      </c>
      <c r="CQ39" s="371"/>
      <c r="CR39" s="428"/>
      <c r="CS39" s="465"/>
      <c r="CT39" s="183"/>
      <c r="CU39" s="15"/>
      <c r="CV39" s="282"/>
      <c r="CW39" s="70">
        <f t="shared" ref="CW39:CW44" si="81">DB39+DC39</f>
        <v>0</v>
      </c>
      <c r="CX39" s="371"/>
      <c r="CY39" s="371"/>
      <c r="CZ39" s="371"/>
      <c r="DA39" s="371"/>
      <c r="DB39" s="58">
        <f t="shared" ref="DB39:DB44" si="82">CX39+CY39+CZ39+DA39</f>
        <v>0</v>
      </c>
      <c r="DC39" s="371"/>
      <c r="DD39" s="428"/>
      <c r="DE39" s="465"/>
      <c r="DF39" s="183"/>
      <c r="DH39" s="282"/>
      <c r="DI39" s="70">
        <f t="shared" ref="DI39:DI44" si="83">DN39+DO39</f>
        <v>0</v>
      </c>
      <c r="DJ39" s="371"/>
      <c r="DK39" s="371"/>
      <c r="DL39" s="371"/>
      <c r="DM39" s="371"/>
      <c r="DN39" s="58">
        <f t="shared" ref="DN39:DN44" si="84">DJ39+DK39+DL39+DM39</f>
        <v>0</v>
      </c>
      <c r="DO39" s="371"/>
      <c r="DP39" s="428"/>
      <c r="DQ39" s="465"/>
      <c r="DR39" s="183"/>
    </row>
    <row r="40" spans="1:122" ht="85.5" customHeight="1" x14ac:dyDescent="0.25">
      <c r="A40" s="693" t="s">
        <v>612</v>
      </c>
      <c r="B40" s="702" t="s">
        <v>486</v>
      </c>
      <c r="C40" s="792" t="s">
        <v>613</v>
      </c>
      <c r="D40" s="792" t="s">
        <v>614</v>
      </c>
      <c r="E40" s="697">
        <f t="shared" si="64"/>
        <v>2638.24</v>
      </c>
      <c r="F40" s="697">
        <f t="shared" si="64"/>
        <v>0</v>
      </c>
      <c r="G40" s="697">
        <f t="shared" si="64"/>
        <v>0</v>
      </c>
      <c r="H40" s="697">
        <f t="shared" si="64"/>
        <v>0</v>
      </c>
      <c r="I40" s="697">
        <f t="shared" si="64"/>
        <v>2638.24</v>
      </c>
      <c r="J40" s="697">
        <f t="shared" si="64"/>
        <v>2638.24</v>
      </c>
      <c r="K40" s="697">
        <f t="shared" si="64"/>
        <v>0</v>
      </c>
      <c r="L40" s="699">
        <f t="shared" si="65"/>
        <v>1</v>
      </c>
      <c r="M40" s="700">
        <f t="shared" si="66"/>
        <v>0</v>
      </c>
      <c r="N40" s="701">
        <f t="shared" si="66"/>
        <v>0</v>
      </c>
      <c r="O40" s="15"/>
      <c r="P40" s="807" t="s">
        <v>615</v>
      </c>
      <c r="Q40" s="804">
        <f t="shared" si="67"/>
        <v>2638.24</v>
      </c>
      <c r="R40" s="713"/>
      <c r="S40" s="713"/>
      <c r="T40" s="713"/>
      <c r="U40" s="713">
        <v>2638.24</v>
      </c>
      <c r="V40" s="742">
        <f t="shared" si="68"/>
        <v>2638.24</v>
      </c>
      <c r="W40" s="713"/>
      <c r="X40" s="713">
        <v>1</v>
      </c>
      <c r="Y40" s="768"/>
      <c r="Z40" s="714"/>
      <c r="AA40" s="15"/>
      <c r="AB40" s="282"/>
      <c r="AC40" s="70">
        <f t="shared" si="69"/>
        <v>0</v>
      </c>
      <c r="AD40" s="371"/>
      <c r="AE40" s="371"/>
      <c r="AF40" s="371"/>
      <c r="AG40" s="371"/>
      <c r="AH40" s="58">
        <f t="shared" si="70"/>
        <v>0</v>
      </c>
      <c r="AI40" s="371"/>
      <c r="AJ40" s="428"/>
      <c r="AK40" s="465"/>
      <c r="AL40" s="183"/>
      <c r="AM40" s="15"/>
      <c r="AN40" s="282"/>
      <c r="AO40" s="70">
        <f t="shared" si="71"/>
        <v>0</v>
      </c>
      <c r="AP40" s="371"/>
      <c r="AQ40" s="371"/>
      <c r="AR40" s="371"/>
      <c r="AS40" s="371"/>
      <c r="AT40" s="58">
        <f t="shared" si="72"/>
        <v>0</v>
      </c>
      <c r="AU40" s="371"/>
      <c r="AV40" s="428"/>
      <c r="AW40" s="465"/>
      <c r="AX40" s="183"/>
      <c r="AY40" s="15"/>
      <c r="AZ40" s="282"/>
      <c r="BA40" s="70">
        <f t="shared" si="73"/>
        <v>0</v>
      </c>
      <c r="BB40" s="371"/>
      <c r="BC40" s="371"/>
      <c r="BD40" s="371"/>
      <c r="BE40" s="371"/>
      <c r="BF40" s="58">
        <f t="shared" si="74"/>
        <v>0</v>
      </c>
      <c r="BG40" s="371"/>
      <c r="BH40" s="428"/>
      <c r="BI40" s="465"/>
      <c r="BJ40" s="183"/>
      <c r="BK40" s="15"/>
      <c r="BL40" s="282"/>
      <c r="BM40" s="70">
        <f t="shared" si="75"/>
        <v>0</v>
      </c>
      <c r="BN40" s="371"/>
      <c r="BO40" s="371"/>
      <c r="BP40" s="371"/>
      <c r="BQ40" s="371"/>
      <c r="BR40" s="58">
        <f t="shared" si="76"/>
        <v>0</v>
      </c>
      <c r="BS40" s="371"/>
      <c r="BT40" s="428"/>
      <c r="BU40" s="465"/>
      <c r="BV40" s="183"/>
      <c r="BW40" s="15"/>
      <c r="BX40" s="282"/>
      <c r="BY40" s="70">
        <f t="shared" si="77"/>
        <v>0</v>
      </c>
      <c r="BZ40" s="371"/>
      <c r="CA40" s="371"/>
      <c r="CB40" s="371"/>
      <c r="CC40" s="371"/>
      <c r="CD40" s="58">
        <f t="shared" si="78"/>
        <v>0</v>
      </c>
      <c r="CE40" s="371"/>
      <c r="CF40" s="428"/>
      <c r="CG40" s="465"/>
      <c r="CH40" s="183"/>
      <c r="CI40" s="15"/>
      <c r="CJ40" s="282"/>
      <c r="CK40" s="70">
        <f t="shared" si="79"/>
        <v>0</v>
      </c>
      <c r="CL40" s="371"/>
      <c r="CM40" s="371"/>
      <c r="CN40" s="371"/>
      <c r="CO40" s="371"/>
      <c r="CP40" s="58">
        <f t="shared" si="80"/>
        <v>0</v>
      </c>
      <c r="CQ40" s="371"/>
      <c r="CR40" s="428"/>
      <c r="CS40" s="465"/>
      <c r="CT40" s="183"/>
      <c r="CU40" s="15"/>
      <c r="CV40" s="282"/>
      <c r="CW40" s="70">
        <f t="shared" si="81"/>
        <v>0</v>
      </c>
      <c r="CX40" s="371"/>
      <c r="CY40" s="371"/>
      <c r="CZ40" s="371"/>
      <c r="DA40" s="371"/>
      <c r="DB40" s="58">
        <f t="shared" si="82"/>
        <v>0</v>
      </c>
      <c r="DC40" s="371"/>
      <c r="DD40" s="428"/>
      <c r="DE40" s="465"/>
      <c r="DF40" s="183"/>
      <c r="DH40" s="282"/>
      <c r="DI40" s="70">
        <f t="shared" si="83"/>
        <v>0</v>
      </c>
      <c r="DJ40" s="371"/>
      <c r="DK40" s="371"/>
      <c r="DL40" s="371"/>
      <c r="DM40" s="371"/>
      <c r="DN40" s="58">
        <f t="shared" si="84"/>
        <v>0</v>
      </c>
      <c r="DO40" s="371"/>
      <c r="DP40" s="428"/>
      <c r="DQ40" s="465"/>
      <c r="DR40" s="183"/>
    </row>
    <row r="41" spans="1:122" ht="50.25" customHeight="1" x14ac:dyDescent="0.25">
      <c r="A41" s="693" t="s">
        <v>111</v>
      </c>
      <c r="B41" s="702"/>
      <c r="C41" s="792"/>
      <c r="D41" s="792"/>
      <c r="E41" s="697">
        <f t="shared" si="64"/>
        <v>0</v>
      </c>
      <c r="F41" s="697">
        <f t="shared" si="64"/>
        <v>0</v>
      </c>
      <c r="G41" s="697">
        <f t="shared" si="64"/>
        <v>0</v>
      </c>
      <c r="H41" s="697">
        <f t="shared" si="64"/>
        <v>0</v>
      </c>
      <c r="I41" s="697">
        <f t="shared" si="64"/>
        <v>0</v>
      </c>
      <c r="J41" s="697">
        <f t="shared" si="64"/>
        <v>0</v>
      </c>
      <c r="K41" s="697">
        <f t="shared" si="64"/>
        <v>0</v>
      </c>
      <c r="L41" s="699">
        <f t="shared" si="65"/>
        <v>0</v>
      </c>
      <c r="M41" s="700">
        <f t="shared" si="66"/>
        <v>0</v>
      </c>
      <c r="N41" s="701">
        <f t="shared" si="66"/>
        <v>0</v>
      </c>
      <c r="O41" s="15"/>
      <c r="P41" s="807"/>
      <c r="Q41" s="804">
        <f t="shared" si="67"/>
        <v>0</v>
      </c>
      <c r="R41" s="713"/>
      <c r="S41" s="713"/>
      <c r="T41" s="713"/>
      <c r="U41" s="713"/>
      <c r="V41" s="742">
        <f t="shared" si="68"/>
        <v>0</v>
      </c>
      <c r="W41" s="713"/>
      <c r="X41" s="713"/>
      <c r="Y41" s="768"/>
      <c r="Z41" s="714"/>
      <c r="AA41" s="15"/>
      <c r="AB41" s="282"/>
      <c r="AC41" s="70">
        <f t="shared" si="69"/>
        <v>0</v>
      </c>
      <c r="AD41" s="371"/>
      <c r="AE41" s="371"/>
      <c r="AF41" s="371"/>
      <c r="AG41" s="371"/>
      <c r="AH41" s="58">
        <f t="shared" si="70"/>
        <v>0</v>
      </c>
      <c r="AI41" s="371"/>
      <c r="AJ41" s="428"/>
      <c r="AK41" s="465"/>
      <c r="AL41" s="183"/>
      <c r="AM41" s="15"/>
      <c r="AN41" s="282"/>
      <c r="AO41" s="70">
        <f t="shared" si="71"/>
        <v>0</v>
      </c>
      <c r="AP41" s="371"/>
      <c r="AQ41" s="371"/>
      <c r="AR41" s="371"/>
      <c r="AS41" s="371"/>
      <c r="AT41" s="58">
        <f t="shared" si="72"/>
        <v>0</v>
      </c>
      <c r="AU41" s="371"/>
      <c r="AV41" s="428"/>
      <c r="AW41" s="465"/>
      <c r="AX41" s="183"/>
      <c r="AY41" s="15"/>
      <c r="AZ41" s="282"/>
      <c r="BA41" s="70">
        <f t="shared" si="73"/>
        <v>0</v>
      </c>
      <c r="BB41" s="371"/>
      <c r="BC41" s="371"/>
      <c r="BD41" s="371"/>
      <c r="BE41" s="371"/>
      <c r="BF41" s="58">
        <f t="shared" si="74"/>
        <v>0</v>
      </c>
      <c r="BG41" s="371"/>
      <c r="BH41" s="428"/>
      <c r="BI41" s="465"/>
      <c r="BJ41" s="183"/>
      <c r="BK41" s="15"/>
      <c r="BL41" s="282"/>
      <c r="BM41" s="70">
        <f t="shared" si="75"/>
        <v>0</v>
      </c>
      <c r="BN41" s="371"/>
      <c r="BO41" s="371"/>
      <c r="BP41" s="371"/>
      <c r="BQ41" s="371"/>
      <c r="BR41" s="58">
        <f t="shared" si="76"/>
        <v>0</v>
      </c>
      <c r="BS41" s="371"/>
      <c r="BT41" s="428"/>
      <c r="BU41" s="465"/>
      <c r="BV41" s="183"/>
      <c r="BW41" s="15"/>
      <c r="BX41" s="282"/>
      <c r="BY41" s="70">
        <f t="shared" si="77"/>
        <v>0</v>
      </c>
      <c r="BZ41" s="371"/>
      <c r="CA41" s="371"/>
      <c r="CB41" s="371"/>
      <c r="CC41" s="371"/>
      <c r="CD41" s="58">
        <f t="shared" si="78"/>
        <v>0</v>
      </c>
      <c r="CE41" s="371"/>
      <c r="CF41" s="428"/>
      <c r="CG41" s="465"/>
      <c r="CH41" s="183"/>
      <c r="CI41" s="15"/>
      <c r="CJ41" s="282"/>
      <c r="CK41" s="70">
        <f t="shared" si="79"/>
        <v>0</v>
      </c>
      <c r="CL41" s="371"/>
      <c r="CM41" s="371"/>
      <c r="CN41" s="371"/>
      <c r="CO41" s="371"/>
      <c r="CP41" s="58">
        <f t="shared" si="80"/>
        <v>0</v>
      </c>
      <c r="CQ41" s="371"/>
      <c r="CR41" s="428"/>
      <c r="CS41" s="465"/>
      <c r="CT41" s="183"/>
      <c r="CU41" s="15"/>
      <c r="CV41" s="282"/>
      <c r="CW41" s="70">
        <f t="shared" si="81"/>
        <v>0</v>
      </c>
      <c r="CX41" s="371"/>
      <c r="CY41" s="371"/>
      <c r="CZ41" s="371"/>
      <c r="DA41" s="371"/>
      <c r="DB41" s="58">
        <f t="shared" si="82"/>
        <v>0</v>
      </c>
      <c r="DC41" s="371"/>
      <c r="DD41" s="428"/>
      <c r="DE41" s="465"/>
      <c r="DF41" s="183"/>
      <c r="DH41" s="282"/>
      <c r="DI41" s="70">
        <f t="shared" si="83"/>
        <v>0</v>
      </c>
      <c r="DJ41" s="371"/>
      <c r="DK41" s="371"/>
      <c r="DL41" s="371"/>
      <c r="DM41" s="371"/>
      <c r="DN41" s="58">
        <f t="shared" si="84"/>
        <v>0</v>
      </c>
      <c r="DO41" s="371"/>
      <c r="DP41" s="428"/>
      <c r="DQ41" s="465"/>
      <c r="DR41" s="183"/>
    </row>
    <row r="42" spans="1:122" ht="63" customHeight="1" x14ac:dyDescent="0.25">
      <c r="A42" s="693" t="s">
        <v>478</v>
      </c>
      <c r="B42" s="702" t="s">
        <v>477</v>
      </c>
      <c r="C42" s="792" t="s">
        <v>466</v>
      </c>
      <c r="D42" s="792" t="s">
        <v>479</v>
      </c>
      <c r="E42" s="697">
        <f t="shared" si="64"/>
        <v>205000</v>
      </c>
      <c r="F42" s="697">
        <f t="shared" si="64"/>
        <v>0</v>
      </c>
      <c r="G42" s="697">
        <f t="shared" si="64"/>
        <v>0</v>
      </c>
      <c r="H42" s="697">
        <f t="shared" si="64"/>
        <v>0</v>
      </c>
      <c r="I42" s="697">
        <f t="shared" si="64"/>
        <v>205000</v>
      </c>
      <c r="J42" s="697">
        <f t="shared" si="64"/>
        <v>205000</v>
      </c>
      <c r="K42" s="697">
        <f t="shared" si="64"/>
        <v>0</v>
      </c>
      <c r="L42" s="699">
        <f t="shared" si="65"/>
        <v>1</v>
      </c>
      <c r="M42" s="700">
        <f t="shared" si="66"/>
        <v>1</v>
      </c>
      <c r="N42" s="701">
        <f t="shared" si="66"/>
        <v>0</v>
      </c>
      <c r="O42" s="15"/>
      <c r="P42" s="807"/>
      <c r="Q42" s="804">
        <f t="shared" si="67"/>
        <v>205000</v>
      </c>
      <c r="R42" s="713"/>
      <c r="S42" s="713"/>
      <c r="T42" s="713"/>
      <c r="U42" s="713">
        <v>205000</v>
      </c>
      <c r="V42" s="742">
        <f t="shared" si="68"/>
        <v>205000</v>
      </c>
      <c r="W42" s="713"/>
      <c r="X42" s="713">
        <v>1</v>
      </c>
      <c r="Y42" s="768">
        <v>1</v>
      </c>
      <c r="Z42" s="714"/>
      <c r="AA42" s="15"/>
      <c r="AB42" s="282"/>
      <c r="AC42" s="70">
        <f t="shared" si="69"/>
        <v>0</v>
      </c>
      <c r="AD42" s="371"/>
      <c r="AE42" s="371"/>
      <c r="AF42" s="371"/>
      <c r="AG42" s="371"/>
      <c r="AH42" s="58">
        <f t="shared" si="70"/>
        <v>0</v>
      </c>
      <c r="AI42" s="371"/>
      <c r="AJ42" s="428"/>
      <c r="AK42" s="465"/>
      <c r="AL42" s="183"/>
      <c r="AM42" s="15"/>
      <c r="AN42" s="282"/>
      <c r="AO42" s="70">
        <f t="shared" si="71"/>
        <v>0</v>
      </c>
      <c r="AP42" s="371"/>
      <c r="AQ42" s="371"/>
      <c r="AR42" s="371"/>
      <c r="AS42" s="371"/>
      <c r="AT42" s="58">
        <f t="shared" si="72"/>
        <v>0</v>
      </c>
      <c r="AU42" s="371"/>
      <c r="AV42" s="428"/>
      <c r="AW42" s="465"/>
      <c r="AX42" s="183"/>
      <c r="AY42" s="15"/>
      <c r="AZ42" s="282"/>
      <c r="BA42" s="70">
        <f t="shared" si="73"/>
        <v>0</v>
      </c>
      <c r="BB42" s="371"/>
      <c r="BC42" s="371"/>
      <c r="BD42" s="371"/>
      <c r="BE42" s="371"/>
      <c r="BF42" s="58">
        <f t="shared" si="74"/>
        <v>0</v>
      </c>
      <c r="BG42" s="371"/>
      <c r="BH42" s="428"/>
      <c r="BI42" s="465"/>
      <c r="BJ42" s="183"/>
      <c r="BK42" s="15"/>
      <c r="BL42" s="282"/>
      <c r="BM42" s="70">
        <f t="shared" si="75"/>
        <v>0</v>
      </c>
      <c r="BN42" s="371"/>
      <c r="BO42" s="371"/>
      <c r="BP42" s="371"/>
      <c r="BQ42" s="371"/>
      <c r="BR42" s="58">
        <f t="shared" si="76"/>
        <v>0</v>
      </c>
      <c r="BS42" s="371"/>
      <c r="BT42" s="428"/>
      <c r="BU42" s="465"/>
      <c r="BV42" s="183"/>
      <c r="BW42" s="15"/>
      <c r="BX42" s="282"/>
      <c r="BY42" s="70">
        <f t="shared" si="77"/>
        <v>0</v>
      </c>
      <c r="BZ42" s="371"/>
      <c r="CA42" s="371"/>
      <c r="CB42" s="371"/>
      <c r="CC42" s="371"/>
      <c r="CD42" s="58">
        <f t="shared" si="78"/>
        <v>0</v>
      </c>
      <c r="CE42" s="371"/>
      <c r="CF42" s="428"/>
      <c r="CG42" s="465"/>
      <c r="CH42" s="183"/>
      <c r="CI42" s="15"/>
      <c r="CJ42" s="282"/>
      <c r="CK42" s="70">
        <f t="shared" si="79"/>
        <v>0</v>
      </c>
      <c r="CL42" s="371"/>
      <c r="CM42" s="371"/>
      <c r="CN42" s="371"/>
      <c r="CO42" s="371"/>
      <c r="CP42" s="58">
        <f t="shared" si="80"/>
        <v>0</v>
      </c>
      <c r="CQ42" s="371"/>
      <c r="CR42" s="428"/>
      <c r="CS42" s="465"/>
      <c r="CT42" s="183"/>
      <c r="CU42" s="15"/>
      <c r="CV42" s="282"/>
      <c r="CW42" s="70">
        <f t="shared" si="81"/>
        <v>0</v>
      </c>
      <c r="CX42" s="371"/>
      <c r="CY42" s="371"/>
      <c r="CZ42" s="371"/>
      <c r="DA42" s="371"/>
      <c r="DB42" s="58">
        <f t="shared" si="82"/>
        <v>0</v>
      </c>
      <c r="DC42" s="371"/>
      <c r="DD42" s="428"/>
      <c r="DE42" s="465"/>
      <c r="DF42" s="183"/>
      <c r="DH42" s="282"/>
      <c r="DI42" s="70">
        <f t="shared" si="83"/>
        <v>0</v>
      </c>
      <c r="DJ42" s="371"/>
      <c r="DK42" s="371"/>
      <c r="DL42" s="371"/>
      <c r="DM42" s="371"/>
      <c r="DN42" s="58">
        <f t="shared" si="84"/>
        <v>0</v>
      </c>
      <c r="DO42" s="371"/>
      <c r="DP42" s="428"/>
      <c r="DQ42" s="465"/>
      <c r="DR42" s="183"/>
    </row>
    <row r="43" spans="1:122" ht="42" customHeight="1" x14ac:dyDescent="0.25">
      <c r="A43" s="693" t="s">
        <v>112</v>
      </c>
      <c r="B43" s="702"/>
      <c r="C43" s="792"/>
      <c r="D43" s="792"/>
      <c r="E43" s="697">
        <f t="shared" si="64"/>
        <v>0</v>
      </c>
      <c r="F43" s="697">
        <f t="shared" si="64"/>
        <v>0</v>
      </c>
      <c r="G43" s="697">
        <f t="shared" si="64"/>
        <v>0</v>
      </c>
      <c r="H43" s="697">
        <f t="shared" si="64"/>
        <v>0</v>
      </c>
      <c r="I43" s="697">
        <f t="shared" si="64"/>
        <v>0</v>
      </c>
      <c r="J43" s="697">
        <f t="shared" si="64"/>
        <v>0</v>
      </c>
      <c r="K43" s="697">
        <f t="shared" si="64"/>
        <v>0</v>
      </c>
      <c r="L43" s="699">
        <f t="shared" si="65"/>
        <v>0</v>
      </c>
      <c r="M43" s="700">
        <f t="shared" si="66"/>
        <v>0</v>
      </c>
      <c r="N43" s="701">
        <f t="shared" si="66"/>
        <v>0</v>
      </c>
      <c r="O43" s="55"/>
      <c r="P43" s="807"/>
      <c r="Q43" s="804">
        <f t="shared" si="67"/>
        <v>0</v>
      </c>
      <c r="R43" s="713"/>
      <c r="S43" s="713"/>
      <c r="T43" s="713"/>
      <c r="U43" s="713"/>
      <c r="V43" s="742">
        <f t="shared" si="68"/>
        <v>0</v>
      </c>
      <c r="W43" s="713"/>
      <c r="X43" s="713"/>
      <c r="Y43" s="768"/>
      <c r="Z43" s="714"/>
      <c r="AA43" s="55"/>
      <c r="AB43" s="282"/>
      <c r="AC43" s="70">
        <f t="shared" si="69"/>
        <v>0</v>
      </c>
      <c r="AD43" s="371"/>
      <c r="AE43" s="371"/>
      <c r="AF43" s="371"/>
      <c r="AG43" s="371"/>
      <c r="AH43" s="58">
        <f t="shared" si="70"/>
        <v>0</v>
      </c>
      <c r="AI43" s="371"/>
      <c r="AJ43" s="428"/>
      <c r="AK43" s="465"/>
      <c r="AL43" s="183"/>
      <c r="AM43" s="55"/>
      <c r="AN43" s="282"/>
      <c r="AO43" s="70">
        <f t="shared" si="71"/>
        <v>0</v>
      </c>
      <c r="AP43" s="371"/>
      <c r="AQ43" s="371"/>
      <c r="AR43" s="371"/>
      <c r="AS43" s="371"/>
      <c r="AT43" s="58">
        <f t="shared" si="72"/>
        <v>0</v>
      </c>
      <c r="AU43" s="371"/>
      <c r="AV43" s="428"/>
      <c r="AW43" s="465"/>
      <c r="AX43" s="183"/>
      <c r="AY43" s="55"/>
      <c r="AZ43" s="282"/>
      <c r="BA43" s="70">
        <f t="shared" si="73"/>
        <v>0</v>
      </c>
      <c r="BB43" s="371"/>
      <c r="BC43" s="371"/>
      <c r="BD43" s="371"/>
      <c r="BE43" s="371"/>
      <c r="BF43" s="58">
        <f t="shared" si="74"/>
        <v>0</v>
      </c>
      <c r="BG43" s="371"/>
      <c r="BH43" s="428"/>
      <c r="BI43" s="465"/>
      <c r="BJ43" s="183"/>
      <c r="BK43" s="55"/>
      <c r="BL43" s="282"/>
      <c r="BM43" s="70">
        <f t="shared" si="75"/>
        <v>0</v>
      </c>
      <c r="BN43" s="371"/>
      <c r="BO43" s="371"/>
      <c r="BP43" s="371"/>
      <c r="BQ43" s="371"/>
      <c r="BR43" s="58">
        <f t="shared" si="76"/>
        <v>0</v>
      </c>
      <c r="BS43" s="371"/>
      <c r="BT43" s="428"/>
      <c r="BU43" s="465"/>
      <c r="BV43" s="183"/>
      <c r="BW43" s="55"/>
      <c r="BX43" s="282"/>
      <c r="BY43" s="70">
        <f t="shared" si="77"/>
        <v>0</v>
      </c>
      <c r="BZ43" s="371"/>
      <c r="CA43" s="371"/>
      <c r="CB43" s="371"/>
      <c r="CC43" s="371"/>
      <c r="CD43" s="58">
        <f t="shared" si="78"/>
        <v>0</v>
      </c>
      <c r="CE43" s="371"/>
      <c r="CF43" s="428"/>
      <c r="CG43" s="465"/>
      <c r="CH43" s="183"/>
      <c r="CI43" s="55"/>
      <c r="CJ43" s="282"/>
      <c r="CK43" s="70">
        <f t="shared" si="79"/>
        <v>0</v>
      </c>
      <c r="CL43" s="371"/>
      <c r="CM43" s="371"/>
      <c r="CN43" s="371"/>
      <c r="CO43" s="371"/>
      <c r="CP43" s="58">
        <f t="shared" si="80"/>
        <v>0</v>
      </c>
      <c r="CQ43" s="371"/>
      <c r="CR43" s="428"/>
      <c r="CS43" s="465"/>
      <c r="CT43" s="183"/>
      <c r="CU43" s="55"/>
      <c r="CV43" s="282"/>
      <c r="CW43" s="70">
        <f t="shared" si="81"/>
        <v>0</v>
      </c>
      <c r="CX43" s="371"/>
      <c r="CY43" s="371"/>
      <c r="CZ43" s="371"/>
      <c r="DA43" s="371"/>
      <c r="DB43" s="58">
        <f t="shared" si="82"/>
        <v>0</v>
      </c>
      <c r="DC43" s="371"/>
      <c r="DD43" s="428"/>
      <c r="DE43" s="465"/>
      <c r="DF43" s="183"/>
      <c r="DH43" s="282"/>
      <c r="DI43" s="70">
        <f t="shared" si="83"/>
        <v>0</v>
      </c>
      <c r="DJ43" s="371"/>
      <c r="DK43" s="371"/>
      <c r="DL43" s="371"/>
      <c r="DM43" s="371"/>
      <c r="DN43" s="58">
        <f t="shared" si="84"/>
        <v>0</v>
      </c>
      <c r="DO43" s="371"/>
      <c r="DP43" s="428"/>
      <c r="DQ43" s="465"/>
      <c r="DR43" s="183"/>
    </row>
    <row r="44" spans="1:122" ht="23.25" customHeight="1" x14ac:dyDescent="0.25">
      <c r="A44" s="1384" t="s">
        <v>113</v>
      </c>
      <c r="B44" s="1523"/>
      <c r="C44" s="1600"/>
      <c r="D44" s="1362"/>
      <c r="E44" s="1297">
        <f t="shared" si="64"/>
        <v>0</v>
      </c>
      <c r="F44" s="1297">
        <f t="shared" si="64"/>
        <v>0</v>
      </c>
      <c r="G44" s="1297">
        <f t="shared" si="64"/>
        <v>0</v>
      </c>
      <c r="H44" s="1297">
        <f t="shared" si="64"/>
        <v>0</v>
      </c>
      <c r="I44" s="1297">
        <f t="shared" si="64"/>
        <v>0</v>
      </c>
      <c r="J44" s="1297">
        <f t="shared" si="64"/>
        <v>0</v>
      </c>
      <c r="K44" s="1297">
        <f t="shared" si="64"/>
        <v>0</v>
      </c>
      <c r="L44" s="1354">
        <f t="shared" si="65"/>
        <v>0</v>
      </c>
      <c r="M44" s="1370">
        <f t="shared" si="66"/>
        <v>0</v>
      </c>
      <c r="N44" s="1336">
        <f t="shared" si="66"/>
        <v>0</v>
      </c>
      <c r="O44" s="55"/>
      <c r="P44" s="1723"/>
      <c r="Q44" s="1375">
        <f t="shared" si="67"/>
        <v>0</v>
      </c>
      <c r="R44" s="1366"/>
      <c r="S44" s="1366"/>
      <c r="T44" s="1366"/>
      <c r="U44" s="1366"/>
      <c r="V44" s="1297">
        <f t="shared" si="68"/>
        <v>0</v>
      </c>
      <c r="W44" s="1366"/>
      <c r="X44" s="1366"/>
      <c r="Y44" s="1366"/>
      <c r="Z44" s="1363"/>
      <c r="AA44" s="55"/>
      <c r="AB44" s="1644"/>
      <c r="AC44" s="1323">
        <f t="shared" si="69"/>
        <v>0</v>
      </c>
      <c r="AD44" s="1279"/>
      <c r="AE44" s="1279"/>
      <c r="AF44" s="1279"/>
      <c r="AG44" s="1279"/>
      <c r="AH44" s="1425">
        <f t="shared" si="70"/>
        <v>0</v>
      </c>
      <c r="AI44" s="1279"/>
      <c r="AJ44" s="1284"/>
      <c r="AK44" s="1290"/>
      <c r="AL44" s="1291"/>
      <c r="AM44" s="55"/>
      <c r="AN44" s="1644"/>
      <c r="AO44" s="1323">
        <f t="shared" si="71"/>
        <v>0</v>
      </c>
      <c r="AP44" s="1279"/>
      <c r="AQ44" s="1279"/>
      <c r="AR44" s="1279"/>
      <c r="AS44" s="1279"/>
      <c r="AT44" s="1425">
        <f t="shared" si="72"/>
        <v>0</v>
      </c>
      <c r="AU44" s="1279"/>
      <c r="AV44" s="1284"/>
      <c r="AW44" s="1290"/>
      <c r="AX44" s="1291"/>
      <c r="AY44" s="55"/>
      <c r="AZ44" s="1644"/>
      <c r="BA44" s="1323">
        <f t="shared" si="73"/>
        <v>0</v>
      </c>
      <c r="BB44" s="1279"/>
      <c r="BC44" s="1279"/>
      <c r="BD44" s="1279"/>
      <c r="BE44" s="1279"/>
      <c r="BF44" s="1425">
        <f t="shared" si="74"/>
        <v>0</v>
      </c>
      <c r="BG44" s="1279"/>
      <c r="BH44" s="1284"/>
      <c r="BI44" s="1290"/>
      <c r="BJ44" s="1291"/>
      <c r="BK44" s="55"/>
      <c r="BL44" s="1644"/>
      <c r="BM44" s="1323">
        <f t="shared" si="75"/>
        <v>0</v>
      </c>
      <c r="BN44" s="1279"/>
      <c r="BO44" s="1279"/>
      <c r="BP44" s="1279"/>
      <c r="BQ44" s="1279"/>
      <c r="BR44" s="1425">
        <f t="shared" si="76"/>
        <v>0</v>
      </c>
      <c r="BS44" s="1279"/>
      <c r="BT44" s="1284"/>
      <c r="BU44" s="1290"/>
      <c r="BV44" s="1291"/>
      <c r="BW44" s="55"/>
      <c r="BX44" s="1644"/>
      <c r="BY44" s="1323">
        <f t="shared" si="77"/>
        <v>0</v>
      </c>
      <c r="BZ44" s="1279"/>
      <c r="CA44" s="1279"/>
      <c r="CB44" s="1279"/>
      <c r="CC44" s="1279"/>
      <c r="CD44" s="1425">
        <f t="shared" si="78"/>
        <v>0</v>
      </c>
      <c r="CE44" s="1279"/>
      <c r="CF44" s="1284"/>
      <c r="CG44" s="1290"/>
      <c r="CH44" s="1291"/>
      <c r="CI44" s="55"/>
      <c r="CJ44" s="1644"/>
      <c r="CK44" s="1323">
        <f t="shared" si="79"/>
        <v>0</v>
      </c>
      <c r="CL44" s="1279"/>
      <c r="CM44" s="1279"/>
      <c r="CN44" s="1279"/>
      <c r="CO44" s="1279"/>
      <c r="CP44" s="1425">
        <f t="shared" si="80"/>
        <v>0</v>
      </c>
      <c r="CQ44" s="1279"/>
      <c r="CR44" s="1284"/>
      <c r="CS44" s="1290"/>
      <c r="CT44" s="1291"/>
      <c r="CU44" s="55"/>
      <c r="CV44" s="1644"/>
      <c r="CW44" s="1323">
        <f t="shared" si="81"/>
        <v>0</v>
      </c>
      <c r="CX44" s="1279"/>
      <c r="CY44" s="1279"/>
      <c r="CZ44" s="1279"/>
      <c r="DA44" s="1279"/>
      <c r="DB44" s="1425">
        <f t="shared" si="82"/>
        <v>0</v>
      </c>
      <c r="DC44" s="1279"/>
      <c r="DD44" s="1284"/>
      <c r="DE44" s="1290"/>
      <c r="DF44" s="1291"/>
      <c r="DH44" s="1644"/>
      <c r="DI44" s="1323">
        <f t="shared" si="83"/>
        <v>0</v>
      </c>
      <c r="DJ44" s="1279"/>
      <c r="DK44" s="1279"/>
      <c r="DL44" s="1279"/>
      <c r="DM44" s="1279"/>
      <c r="DN44" s="1425">
        <f t="shared" si="84"/>
        <v>0</v>
      </c>
      <c r="DO44" s="1279"/>
      <c r="DP44" s="1284"/>
      <c r="DQ44" s="1290"/>
      <c r="DR44" s="1291"/>
    </row>
    <row r="45" spans="1:122" ht="26.25" customHeight="1" x14ac:dyDescent="0.25">
      <c r="A45" s="1384"/>
      <c r="B45" s="1523"/>
      <c r="C45" s="1533"/>
      <c r="D45" s="1362"/>
      <c r="E45" s="1496"/>
      <c r="F45" s="1298"/>
      <c r="G45" s="1298"/>
      <c r="H45" s="1298"/>
      <c r="I45" s="1298"/>
      <c r="J45" s="1298"/>
      <c r="K45" s="1298"/>
      <c r="L45" s="1576"/>
      <c r="M45" s="1577"/>
      <c r="N45" s="1578"/>
      <c r="O45" s="55"/>
      <c r="P45" s="1723"/>
      <c r="Q45" s="1349"/>
      <c r="R45" s="1360"/>
      <c r="S45" s="1360"/>
      <c r="T45" s="1360"/>
      <c r="U45" s="1360"/>
      <c r="V45" s="1298"/>
      <c r="W45" s="1360"/>
      <c r="X45" s="1360"/>
      <c r="Y45" s="1360"/>
      <c r="Z45" s="1260"/>
      <c r="AA45" s="55"/>
      <c r="AB45" s="1644"/>
      <c r="AC45" s="1296"/>
      <c r="AD45" s="1280"/>
      <c r="AE45" s="1280"/>
      <c r="AF45" s="1280"/>
      <c r="AG45" s="1280"/>
      <c r="AH45" s="1426"/>
      <c r="AI45" s="1280"/>
      <c r="AJ45" s="1636"/>
      <c r="AK45" s="1646"/>
      <c r="AL45" s="1637"/>
      <c r="AM45" s="55"/>
      <c r="AN45" s="1644"/>
      <c r="AO45" s="1296"/>
      <c r="AP45" s="1280"/>
      <c r="AQ45" s="1280"/>
      <c r="AR45" s="1280"/>
      <c r="AS45" s="1280"/>
      <c r="AT45" s="1426"/>
      <c r="AU45" s="1280"/>
      <c r="AV45" s="1636"/>
      <c r="AW45" s="1646"/>
      <c r="AX45" s="1637"/>
      <c r="AY45" s="55"/>
      <c r="AZ45" s="1644"/>
      <c r="BA45" s="1296"/>
      <c r="BB45" s="1280"/>
      <c r="BC45" s="1280"/>
      <c r="BD45" s="1280"/>
      <c r="BE45" s="1280"/>
      <c r="BF45" s="1426"/>
      <c r="BG45" s="1280"/>
      <c r="BH45" s="1636"/>
      <c r="BI45" s="1646"/>
      <c r="BJ45" s="1637"/>
      <c r="BK45" s="55"/>
      <c r="BL45" s="1644"/>
      <c r="BM45" s="1296"/>
      <c r="BN45" s="1280"/>
      <c r="BO45" s="1280"/>
      <c r="BP45" s="1280"/>
      <c r="BQ45" s="1280"/>
      <c r="BR45" s="1426"/>
      <c r="BS45" s="1280"/>
      <c r="BT45" s="1636"/>
      <c r="BU45" s="1646"/>
      <c r="BV45" s="1637"/>
      <c r="BW45" s="55"/>
      <c r="BX45" s="1644"/>
      <c r="BY45" s="1296"/>
      <c r="BZ45" s="1280"/>
      <c r="CA45" s="1280"/>
      <c r="CB45" s="1280"/>
      <c r="CC45" s="1280"/>
      <c r="CD45" s="1426"/>
      <c r="CE45" s="1280"/>
      <c r="CF45" s="1636"/>
      <c r="CG45" s="1646"/>
      <c r="CH45" s="1637"/>
      <c r="CI45" s="55"/>
      <c r="CJ45" s="1644"/>
      <c r="CK45" s="1296"/>
      <c r="CL45" s="1280"/>
      <c r="CM45" s="1280"/>
      <c r="CN45" s="1280"/>
      <c r="CO45" s="1280"/>
      <c r="CP45" s="1426"/>
      <c r="CQ45" s="1280"/>
      <c r="CR45" s="1636"/>
      <c r="CS45" s="1646"/>
      <c r="CT45" s="1637"/>
      <c r="CU45" s="55"/>
      <c r="CV45" s="1644"/>
      <c r="CW45" s="1296"/>
      <c r="CX45" s="1280"/>
      <c r="CY45" s="1280"/>
      <c r="CZ45" s="1280"/>
      <c r="DA45" s="1280"/>
      <c r="DB45" s="1426"/>
      <c r="DC45" s="1280"/>
      <c r="DD45" s="1636"/>
      <c r="DE45" s="1646"/>
      <c r="DF45" s="1637"/>
      <c r="DH45" s="1644"/>
      <c r="DI45" s="1296"/>
      <c r="DJ45" s="1280"/>
      <c r="DK45" s="1280"/>
      <c r="DL45" s="1280"/>
      <c r="DM45" s="1280"/>
      <c r="DN45" s="1426"/>
      <c r="DO45" s="1280"/>
      <c r="DP45" s="1636"/>
      <c r="DQ45" s="1646"/>
      <c r="DR45" s="1637"/>
    </row>
    <row r="46" spans="1:122" ht="24" customHeight="1" x14ac:dyDescent="0.25">
      <c r="A46" s="1381" t="s">
        <v>114</v>
      </c>
      <c r="B46" s="1362"/>
      <c r="C46" s="1600"/>
      <c r="D46" s="1362"/>
      <c r="E46" s="1297">
        <f t="shared" ref="E46:K46" si="85">Q46+AC46+AO46+BA46+BM46+BY46+CK46+CW46+DI46</f>
        <v>0</v>
      </c>
      <c r="F46" s="1297">
        <f t="shared" si="85"/>
        <v>0</v>
      </c>
      <c r="G46" s="1297">
        <f t="shared" si="85"/>
        <v>0</v>
      </c>
      <c r="H46" s="1297">
        <f t="shared" si="85"/>
        <v>0</v>
      </c>
      <c r="I46" s="1297">
        <f t="shared" si="85"/>
        <v>0</v>
      </c>
      <c r="J46" s="1297">
        <f t="shared" si="85"/>
        <v>0</v>
      </c>
      <c r="K46" s="1297">
        <f t="shared" si="85"/>
        <v>0</v>
      </c>
      <c r="L46" s="1354">
        <f>X46+AJ46+AV46+BH46+BT46+CF46+CR46+DD46+DP46</f>
        <v>0</v>
      </c>
      <c r="M46" s="1370">
        <f>Y46+AK46+AW46+BI46+BU46+CG46+CS46+DE46+DQ46</f>
        <v>0</v>
      </c>
      <c r="N46" s="1336">
        <f>Z46+AL46+AX46+BJ46+BV46+CH46+CT46+DF46+DR46</f>
        <v>0</v>
      </c>
      <c r="O46" s="15"/>
      <c r="P46" s="1723"/>
      <c r="Q46" s="1375">
        <f>V46+W46</f>
        <v>0</v>
      </c>
      <c r="R46" s="1366"/>
      <c r="S46" s="1366"/>
      <c r="T46" s="1366"/>
      <c r="U46" s="1366"/>
      <c r="V46" s="1297">
        <f>R46+S46+T46+U46</f>
        <v>0</v>
      </c>
      <c r="W46" s="1620"/>
      <c r="X46" s="1366"/>
      <c r="Y46" s="1366"/>
      <c r="Z46" s="1363"/>
      <c r="AA46" s="15"/>
      <c r="AB46" s="1644"/>
      <c r="AC46" s="1323">
        <f>AH46+AI46</f>
        <v>0</v>
      </c>
      <c r="AD46" s="1279"/>
      <c r="AE46" s="1279"/>
      <c r="AF46" s="1279"/>
      <c r="AG46" s="1279"/>
      <c r="AH46" s="1425">
        <f>AD46+AE46+AF46+AG46</f>
        <v>0</v>
      </c>
      <c r="AI46" s="1603"/>
      <c r="AJ46" s="1284"/>
      <c r="AK46" s="1290"/>
      <c r="AL46" s="1291"/>
      <c r="AM46" s="15"/>
      <c r="AN46" s="1644"/>
      <c r="AO46" s="1323">
        <f>AT46+AU46</f>
        <v>0</v>
      </c>
      <c r="AP46" s="1279"/>
      <c r="AQ46" s="1279"/>
      <c r="AR46" s="1279"/>
      <c r="AS46" s="1279"/>
      <c r="AT46" s="1425">
        <f>AP46+AQ46+AR46+AS46</f>
        <v>0</v>
      </c>
      <c r="AU46" s="1603"/>
      <c r="AV46" s="1284"/>
      <c r="AW46" s="1290"/>
      <c r="AX46" s="1291"/>
      <c r="AY46" s="15"/>
      <c r="AZ46" s="1644"/>
      <c r="BA46" s="1323">
        <f>BF46+BG46</f>
        <v>0</v>
      </c>
      <c r="BB46" s="1279"/>
      <c r="BC46" s="1279"/>
      <c r="BD46" s="1279"/>
      <c r="BE46" s="1279"/>
      <c r="BF46" s="1425">
        <f>BB46+BC46+BD46+BE46</f>
        <v>0</v>
      </c>
      <c r="BG46" s="1603"/>
      <c r="BH46" s="1284"/>
      <c r="BI46" s="1290"/>
      <c r="BJ46" s="1291"/>
      <c r="BK46" s="15"/>
      <c r="BL46" s="1644"/>
      <c r="BM46" s="1323">
        <f>BR46+BS46</f>
        <v>0</v>
      </c>
      <c r="BN46" s="1279"/>
      <c r="BO46" s="1279"/>
      <c r="BP46" s="1279"/>
      <c r="BQ46" s="1279"/>
      <c r="BR46" s="1425">
        <f>BN46+BO46+BP46+BQ46</f>
        <v>0</v>
      </c>
      <c r="BS46" s="1603"/>
      <c r="BT46" s="1284"/>
      <c r="BU46" s="1290"/>
      <c r="BV46" s="1291"/>
      <c r="BW46" s="15"/>
      <c r="BX46" s="1644"/>
      <c r="BY46" s="1323">
        <f>CD46+CE46</f>
        <v>0</v>
      </c>
      <c r="BZ46" s="1279"/>
      <c r="CA46" s="1279"/>
      <c r="CB46" s="1279"/>
      <c r="CC46" s="1279"/>
      <c r="CD46" s="1425">
        <f>BZ46+CA46+CB46+CC46</f>
        <v>0</v>
      </c>
      <c r="CE46" s="1603"/>
      <c r="CF46" s="1284"/>
      <c r="CG46" s="1290"/>
      <c r="CH46" s="1291"/>
      <c r="CI46" s="15"/>
      <c r="CJ46" s="1644"/>
      <c r="CK46" s="1323">
        <f>CP46+CQ46</f>
        <v>0</v>
      </c>
      <c r="CL46" s="1279"/>
      <c r="CM46" s="1279"/>
      <c r="CN46" s="1279"/>
      <c r="CO46" s="1279"/>
      <c r="CP46" s="1425">
        <f>CL46+CM46+CN46+CO46</f>
        <v>0</v>
      </c>
      <c r="CQ46" s="1603"/>
      <c r="CR46" s="1284"/>
      <c r="CS46" s="1290"/>
      <c r="CT46" s="1291"/>
      <c r="CU46" s="15"/>
      <c r="CV46" s="1644"/>
      <c r="CW46" s="1323">
        <f>DB46+DC46</f>
        <v>0</v>
      </c>
      <c r="CX46" s="1279"/>
      <c r="CY46" s="1279"/>
      <c r="CZ46" s="1279"/>
      <c r="DA46" s="1279"/>
      <c r="DB46" s="1425">
        <f>CX46+CY46+CZ46+DA46</f>
        <v>0</v>
      </c>
      <c r="DC46" s="1603"/>
      <c r="DD46" s="1284"/>
      <c r="DE46" s="1290"/>
      <c r="DF46" s="1291"/>
      <c r="DH46" s="1644"/>
      <c r="DI46" s="1323">
        <f>DN46+DO46</f>
        <v>0</v>
      </c>
      <c r="DJ46" s="1279"/>
      <c r="DK46" s="1279"/>
      <c r="DL46" s="1279"/>
      <c r="DM46" s="1279"/>
      <c r="DN46" s="1425">
        <f>DJ46+DK46+DL46+DM46</f>
        <v>0</v>
      </c>
      <c r="DO46" s="1603"/>
      <c r="DP46" s="1284"/>
      <c r="DQ46" s="1290"/>
      <c r="DR46" s="1291"/>
    </row>
    <row r="47" spans="1:122" ht="27" customHeight="1" x14ac:dyDescent="0.25">
      <c r="A47" s="1381"/>
      <c r="B47" s="1362"/>
      <c r="C47" s="1533"/>
      <c r="D47" s="1362"/>
      <c r="E47" s="1496"/>
      <c r="F47" s="1298"/>
      <c r="G47" s="1298"/>
      <c r="H47" s="1298"/>
      <c r="I47" s="1298"/>
      <c r="J47" s="1298"/>
      <c r="K47" s="1298"/>
      <c r="L47" s="1576"/>
      <c r="M47" s="1577"/>
      <c r="N47" s="1578"/>
      <c r="O47" s="15"/>
      <c r="P47" s="1723"/>
      <c r="Q47" s="1349"/>
      <c r="R47" s="1360"/>
      <c r="S47" s="1360"/>
      <c r="T47" s="1360"/>
      <c r="U47" s="1360"/>
      <c r="V47" s="1298"/>
      <c r="W47" s="1388"/>
      <c r="X47" s="1360"/>
      <c r="Y47" s="1360"/>
      <c r="Z47" s="1260"/>
      <c r="AA47" s="15"/>
      <c r="AB47" s="1644"/>
      <c r="AC47" s="1296"/>
      <c r="AD47" s="1280"/>
      <c r="AE47" s="1280"/>
      <c r="AF47" s="1280"/>
      <c r="AG47" s="1280"/>
      <c r="AH47" s="1426"/>
      <c r="AI47" s="1623"/>
      <c r="AJ47" s="1636"/>
      <c r="AK47" s="1646"/>
      <c r="AL47" s="1637"/>
      <c r="AM47" s="15"/>
      <c r="AN47" s="1644"/>
      <c r="AO47" s="1296"/>
      <c r="AP47" s="1280"/>
      <c r="AQ47" s="1280"/>
      <c r="AR47" s="1280"/>
      <c r="AS47" s="1280"/>
      <c r="AT47" s="1426"/>
      <c r="AU47" s="1623"/>
      <c r="AV47" s="1636"/>
      <c r="AW47" s="1646"/>
      <c r="AX47" s="1637"/>
      <c r="AY47" s="15"/>
      <c r="AZ47" s="1644"/>
      <c r="BA47" s="1296"/>
      <c r="BB47" s="1280"/>
      <c r="BC47" s="1280"/>
      <c r="BD47" s="1280"/>
      <c r="BE47" s="1280"/>
      <c r="BF47" s="1426"/>
      <c r="BG47" s="1623"/>
      <c r="BH47" s="1636"/>
      <c r="BI47" s="1646"/>
      <c r="BJ47" s="1637"/>
      <c r="BK47" s="15"/>
      <c r="BL47" s="1644"/>
      <c r="BM47" s="1296"/>
      <c r="BN47" s="1280"/>
      <c r="BO47" s="1280"/>
      <c r="BP47" s="1280"/>
      <c r="BQ47" s="1280"/>
      <c r="BR47" s="1426"/>
      <c r="BS47" s="1623"/>
      <c r="BT47" s="1636"/>
      <c r="BU47" s="1646"/>
      <c r="BV47" s="1637"/>
      <c r="BW47" s="15"/>
      <c r="BX47" s="1644"/>
      <c r="BY47" s="1296"/>
      <c r="BZ47" s="1280"/>
      <c r="CA47" s="1280"/>
      <c r="CB47" s="1280"/>
      <c r="CC47" s="1280"/>
      <c r="CD47" s="1426"/>
      <c r="CE47" s="1623"/>
      <c r="CF47" s="1636"/>
      <c r="CG47" s="1646"/>
      <c r="CH47" s="1637"/>
      <c r="CI47" s="15"/>
      <c r="CJ47" s="1644"/>
      <c r="CK47" s="1296"/>
      <c r="CL47" s="1280"/>
      <c r="CM47" s="1280"/>
      <c r="CN47" s="1280"/>
      <c r="CO47" s="1280"/>
      <c r="CP47" s="1426"/>
      <c r="CQ47" s="1623"/>
      <c r="CR47" s="1636"/>
      <c r="CS47" s="1646"/>
      <c r="CT47" s="1637"/>
      <c r="CU47" s="15"/>
      <c r="CV47" s="1644"/>
      <c r="CW47" s="1296"/>
      <c r="CX47" s="1280"/>
      <c r="CY47" s="1280"/>
      <c r="CZ47" s="1280"/>
      <c r="DA47" s="1280"/>
      <c r="DB47" s="1426"/>
      <c r="DC47" s="1623"/>
      <c r="DD47" s="1636"/>
      <c r="DE47" s="1646"/>
      <c r="DF47" s="1637"/>
      <c r="DH47" s="1644"/>
      <c r="DI47" s="1296"/>
      <c r="DJ47" s="1280"/>
      <c r="DK47" s="1280"/>
      <c r="DL47" s="1280"/>
      <c r="DM47" s="1280"/>
      <c r="DN47" s="1426"/>
      <c r="DO47" s="1623"/>
      <c r="DP47" s="1636"/>
      <c r="DQ47" s="1646"/>
      <c r="DR47" s="1637"/>
    </row>
    <row r="48" spans="1:122" ht="21.75" customHeight="1" x14ac:dyDescent="0.25">
      <c r="A48" s="1381" t="s">
        <v>115</v>
      </c>
      <c r="B48" s="1346"/>
      <c r="C48" s="1600"/>
      <c r="D48" s="1600"/>
      <c r="E48" s="1297">
        <f t="shared" ref="E48:K48" si="86">Q48+AC48+AO48+BA48+BM48+BY48+CK48+CW48+DI48</f>
        <v>0</v>
      </c>
      <c r="F48" s="1297">
        <f t="shared" si="86"/>
        <v>0</v>
      </c>
      <c r="G48" s="1297">
        <f t="shared" si="86"/>
        <v>0</v>
      </c>
      <c r="H48" s="1297">
        <f t="shared" si="86"/>
        <v>0</v>
      </c>
      <c r="I48" s="1297">
        <f t="shared" si="86"/>
        <v>0</v>
      </c>
      <c r="J48" s="1297">
        <f t="shared" si="86"/>
        <v>0</v>
      </c>
      <c r="K48" s="1297">
        <f t="shared" si="86"/>
        <v>0</v>
      </c>
      <c r="L48" s="1354">
        <f>X48+AJ48+AV48+BH48+BT48+CF48+CR48+DD48+DP48</f>
        <v>0</v>
      </c>
      <c r="M48" s="1370">
        <f>Y48+AK48+AW48+BI48+BU48+CG48+CS48+DE48+DQ48</f>
        <v>0</v>
      </c>
      <c r="N48" s="1336">
        <f>Z48+AL48+AX48+BJ48+BV48+CH48+CT48+DF48+DR48</f>
        <v>0</v>
      </c>
      <c r="O48" s="15"/>
      <c r="P48" s="1723"/>
      <c r="Q48" s="1375">
        <f>V48+W48</f>
        <v>0</v>
      </c>
      <c r="R48" s="1366"/>
      <c r="S48" s="1366"/>
      <c r="T48" s="1366"/>
      <c r="U48" s="1366"/>
      <c r="V48" s="1297">
        <f>R48+S48+T48+U48</f>
        <v>0</v>
      </c>
      <c r="W48" s="1620"/>
      <c r="X48" s="1366"/>
      <c r="Y48" s="1366"/>
      <c r="Z48" s="1363"/>
      <c r="AA48" s="15"/>
      <c r="AB48" s="1644"/>
      <c r="AC48" s="1323">
        <f>AH48+AI48</f>
        <v>0</v>
      </c>
      <c r="AD48" s="1279"/>
      <c r="AE48" s="1279"/>
      <c r="AF48" s="1279"/>
      <c r="AG48" s="1279"/>
      <c r="AH48" s="1425">
        <f>AD48+AE48+AF48+AG48</f>
        <v>0</v>
      </c>
      <c r="AI48" s="1603"/>
      <c r="AJ48" s="1284"/>
      <c r="AK48" s="1290"/>
      <c r="AL48" s="1291"/>
      <c r="AM48" s="15"/>
      <c r="AN48" s="1644"/>
      <c r="AO48" s="1323">
        <f>AT48+AU48</f>
        <v>0</v>
      </c>
      <c r="AP48" s="1279"/>
      <c r="AQ48" s="1279"/>
      <c r="AR48" s="1279"/>
      <c r="AS48" s="1279"/>
      <c r="AT48" s="1425">
        <f>AP48+AQ48+AR48+AS48</f>
        <v>0</v>
      </c>
      <c r="AU48" s="1603"/>
      <c r="AV48" s="1284"/>
      <c r="AW48" s="1290"/>
      <c r="AX48" s="1291"/>
      <c r="AY48" s="15"/>
      <c r="AZ48" s="1644"/>
      <c r="BA48" s="1323">
        <f>BF48+BG48</f>
        <v>0</v>
      </c>
      <c r="BB48" s="1279"/>
      <c r="BC48" s="1279"/>
      <c r="BD48" s="1279"/>
      <c r="BE48" s="1279"/>
      <c r="BF48" s="1425">
        <f>BB48+BC48+BD48+BE48</f>
        <v>0</v>
      </c>
      <c r="BG48" s="1603"/>
      <c r="BH48" s="1284"/>
      <c r="BI48" s="1290"/>
      <c r="BJ48" s="1291"/>
      <c r="BK48" s="15"/>
      <c r="BL48" s="1644"/>
      <c r="BM48" s="1323">
        <f>BR48+BS48</f>
        <v>0</v>
      </c>
      <c r="BN48" s="1279"/>
      <c r="BO48" s="1279"/>
      <c r="BP48" s="1279"/>
      <c r="BQ48" s="1279"/>
      <c r="BR48" s="1425">
        <f>BN48+BO48+BP48+BQ48</f>
        <v>0</v>
      </c>
      <c r="BS48" s="1603"/>
      <c r="BT48" s="1284"/>
      <c r="BU48" s="1290"/>
      <c r="BV48" s="1291"/>
      <c r="BW48" s="15"/>
      <c r="BX48" s="1644"/>
      <c r="BY48" s="1323">
        <f>CD48+CE48</f>
        <v>0</v>
      </c>
      <c r="BZ48" s="1279"/>
      <c r="CA48" s="1279"/>
      <c r="CB48" s="1279"/>
      <c r="CC48" s="1279"/>
      <c r="CD48" s="1425">
        <f>BZ48+CA48+CB48+CC48</f>
        <v>0</v>
      </c>
      <c r="CE48" s="1603"/>
      <c r="CF48" s="1284"/>
      <c r="CG48" s="1290"/>
      <c r="CH48" s="1291"/>
      <c r="CI48" s="15"/>
      <c r="CJ48" s="1644"/>
      <c r="CK48" s="1323">
        <f>CP48+CQ48</f>
        <v>0</v>
      </c>
      <c r="CL48" s="1279"/>
      <c r="CM48" s="1279"/>
      <c r="CN48" s="1279"/>
      <c r="CO48" s="1279"/>
      <c r="CP48" s="1425">
        <f>CL48+CM48+CN48+CO48</f>
        <v>0</v>
      </c>
      <c r="CQ48" s="1603"/>
      <c r="CR48" s="1284"/>
      <c r="CS48" s="1290"/>
      <c r="CT48" s="1291"/>
      <c r="CU48" s="15"/>
      <c r="CV48" s="1644"/>
      <c r="CW48" s="1323">
        <f>DB48+DC48</f>
        <v>0</v>
      </c>
      <c r="CX48" s="1279"/>
      <c r="CY48" s="1279"/>
      <c r="CZ48" s="1279"/>
      <c r="DA48" s="1279"/>
      <c r="DB48" s="1425">
        <f>CX48+CY48+CZ48+DA48</f>
        <v>0</v>
      </c>
      <c r="DC48" s="1603"/>
      <c r="DD48" s="1284"/>
      <c r="DE48" s="1290"/>
      <c r="DF48" s="1291"/>
      <c r="DH48" s="1644"/>
      <c r="DI48" s="1323">
        <f>DN48+DO48</f>
        <v>0</v>
      </c>
      <c r="DJ48" s="1279"/>
      <c r="DK48" s="1279"/>
      <c r="DL48" s="1279"/>
      <c r="DM48" s="1279"/>
      <c r="DN48" s="1425">
        <f>DJ48+DK48+DL48+DM48</f>
        <v>0</v>
      </c>
      <c r="DO48" s="1603"/>
      <c r="DP48" s="1284"/>
      <c r="DQ48" s="1290"/>
      <c r="DR48" s="1291"/>
    </row>
    <row r="49" spans="1:122" ht="19.5" customHeight="1" thickBot="1" x14ac:dyDescent="0.3">
      <c r="A49" s="1382"/>
      <c r="B49" s="1347"/>
      <c r="C49" s="1735"/>
      <c r="D49" s="1735"/>
      <c r="E49" s="1508"/>
      <c r="F49" s="1299"/>
      <c r="G49" s="1299"/>
      <c r="H49" s="1299"/>
      <c r="I49" s="1299"/>
      <c r="J49" s="1299"/>
      <c r="K49" s="1299"/>
      <c r="L49" s="1353"/>
      <c r="M49" s="1387"/>
      <c r="N49" s="1335"/>
      <c r="O49" s="15"/>
      <c r="P49" s="1723"/>
      <c r="Q49" s="1349"/>
      <c r="R49" s="1360"/>
      <c r="S49" s="1360"/>
      <c r="T49" s="1360"/>
      <c r="U49" s="1360"/>
      <c r="V49" s="1298"/>
      <c r="W49" s="1388"/>
      <c r="X49" s="1360"/>
      <c r="Y49" s="1360"/>
      <c r="Z49" s="1260"/>
      <c r="AA49" s="15"/>
      <c r="AB49" s="1644"/>
      <c r="AC49" s="1296"/>
      <c r="AD49" s="1280"/>
      <c r="AE49" s="1280"/>
      <c r="AF49" s="1280"/>
      <c r="AG49" s="1280"/>
      <c r="AH49" s="1426"/>
      <c r="AI49" s="1623"/>
      <c r="AJ49" s="1636"/>
      <c r="AK49" s="1646"/>
      <c r="AL49" s="1637"/>
      <c r="AM49" s="15"/>
      <c r="AN49" s="1644"/>
      <c r="AO49" s="1296"/>
      <c r="AP49" s="1280"/>
      <c r="AQ49" s="1280"/>
      <c r="AR49" s="1280"/>
      <c r="AS49" s="1280"/>
      <c r="AT49" s="1426"/>
      <c r="AU49" s="1623"/>
      <c r="AV49" s="1636"/>
      <c r="AW49" s="1646"/>
      <c r="AX49" s="1637"/>
      <c r="AY49" s="15"/>
      <c r="AZ49" s="1644"/>
      <c r="BA49" s="1296"/>
      <c r="BB49" s="1280"/>
      <c r="BC49" s="1280"/>
      <c r="BD49" s="1280"/>
      <c r="BE49" s="1280"/>
      <c r="BF49" s="1426"/>
      <c r="BG49" s="1623"/>
      <c r="BH49" s="1636"/>
      <c r="BI49" s="1646"/>
      <c r="BJ49" s="1637"/>
      <c r="BK49" s="15"/>
      <c r="BL49" s="1644"/>
      <c r="BM49" s="1296"/>
      <c r="BN49" s="1280"/>
      <c r="BO49" s="1280"/>
      <c r="BP49" s="1280"/>
      <c r="BQ49" s="1280"/>
      <c r="BR49" s="1426"/>
      <c r="BS49" s="1623"/>
      <c r="BT49" s="1636"/>
      <c r="BU49" s="1646"/>
      <c r="BV49" s="1637"/>
      <c r="BW49" s="15"/>
      <c r="BX49" s="1644"/>
      <c r="BY49" s="1296"/>
      <c r="BZ49" s="1280"/>
      <c r="CA49" s="1280"/>
      <c r="CB49" s="1280"/>
      <c r="CC49" s="1280"/>
      <c r="CD49" s="1426"/>
      <c r="CE49" s="1623"/>
      <c r="CF49" s="1636"/>
      <c r="CG49" s="1646"/>
      <c r="CH49" s="1637"/>
      <c r="CI49" s="15"/>
      <c r="CJ49" s="1644"/>
      <c r="CK49" s="1296"/>
      <c r="CL49" s="1280"/>
      <c r="CM49" s="1280"/>
      <c r="CN49" s="1280"/>
      <c r="CO49" s="1280"/>
      <c r="CP49" s="1426"/>
      <c r="CQ49" s="1623"/>
      <c r="CR49" s="1636"/>
      <c r="CS49" s="1646"/>
      <c r="CT49" s="1637"/>
      <c r="CU49" s="15"/>
      <c r="CV49" s="1644"/>
      <c r="CW49" s="1296"/>
      <c r="CX49" s="1280"/>
      <c r="CY49" s="1280"/>
      <c r="CZ49" s="1280"/>
      <c r="DA49" s="1280"/>
      <c r="DB49" s="1426"/>
      <c r="DC49" s="1623"/>
      <c r="DD49" s="1636"/>
      <c r="DE49" s="1646"/>
      <c r="DF49" s="1637"/>
      <c r="DH49" s="1644"/>
      <c r="DI49" s="1296"/>
      <c r="DJ49" s="1280"/>
      <c r="DK49" s="1280"/>
      <c r="DL49" s="1280"/>
      <c r="DM49" s="1280"/>
      <c r="DN49" s="1426"/>
      <c r="DO49" s="1623"/>
      <c r="DP49" s="1636"/>
      <c r="DQ49" s="1646"/>
      <c r="DR49" s="1637"/>
    </row>
    <row r="50" spans="1:122" ht="15" customHeight="1" thickBot="1" x14ac:dyDescent="0.3">
      <c r="A50" s="1724" t="s">
        <v>402</v>
      </c>
      <c r="B50" s="1725"/>
      <c r="C50" s="1725"/>
      <c r="D50" s="1725"/>
      <c r="E50" s="1725"/>
      <c r="F50" s="1725"/>
      <c r="G50" s="1725"/>
      <c r="H50" s="1725"/>
      <c r="I50" s="1725"/>
      <c r="J50" s="1725"/>
      <c r="K50" s="1725"/>
      <c r="L50" s="1725"/>
      <c r="M50" s="1725"/>
      <c r="N50" s="1726"/>
      <c r="O50" s="103"/>
      <c r="P50" s="1709" t="s">
        <v>402</v>
      </c>
      <c r="Q50" s="1710"/>
      <c r="R50" s="1710"/>
      <c r="S50" s="1710"/>
      <c r="T50" s="1710"/>
      <c r="U50" s="1710"/>
      <c r="V50" s="1710"/>
      <c r="W50" s="1710"/>
      <c r="X50" s="1710"/>
      <c r="Y50" s="1710"/>
      <c r="Z50" s="1711"/>
      <c r="AA50" s="103"/>
      <c r="AB50" s="1649" t="s">
        <v>402</v>
      </c>
      <c r="AC50" s="1650"/>
      <c r="AD50" s="1650"/>
      <c r="AE50" s="1650"/>
      <c r="AF50" s="1650"/>
      <c r="AG50" s="1650"/>
      <c r="AH50" s="1650"/>
      <c r="AI50" s="1650"/>
      <c r="AJ50" s="1650"/>
      <c r="AK50" s="1650"/>
      <c r="AL50" s="1651"/>
      <c r="AM50" s="103"/>
      <c r="AN50" s="1649" t="s">
        <v>402</v>
      </c>
      <c r="AO50" s="1650"/>
      <c r="AP50" s="1650"/>
      <c r="AQ50" s="1650"/>
      <c r="AR50" s="1650"/>
      <c r="AS50" s="1650"/>
      <c r="AT50" s="1650"/>
      <c r="AU50" s="1650"/>
      <c r="AV50" s="1650"/>
      <c r="AW50" s="1650"/>
      <c r="AX50" s="1651"/>
      <c r="AY50" s="103"/>
      <c r="AZ50" s="1649" t="s">
        <v>402</v>
      </c>
      <c r="BA50" s="1650"/>
      <c r="BB50" s="1650"/>
      <c r="BC50" s="1650"/>
      <c r="BD50" s="1650"/>
      <c r="BE50" s="1650"/>
      <c r="BF50" s="1650"/>
      <c r="BG50" s="1650"/>
      <c r="BH50" s="1650"/>
      <c r="BI50" s="1650"/>
      <c r="BJ50" s="1651"/>
      <c r="BK50" s="103"/>
      <c r="BL50" s="1649" t="s">
        <v>402</v>
      </c>
      <c r="BM50" s="1650"/>
      <c r="BN50" s="1650"/>
      <c r="BO50" s="1650"/>
      <c r="BP50" s="1650"/>
      <c r="BQ50" s="1650"/>
      <c r="BR50" s="1650"/>
      <c r="BS50" s="1650"/>
      <c r="BT50" s="1650"/>
      <c r="BU50" s="1650"/>
      <c r="BV50" s="1651"/>
      <c r="BW50" s="103"/>
      <c r="BX50" s="1649" t="s">
        <v>402</v>
      </c>
      <c r="BY50" s="1650"/>
      <c r="BZ50" s="1650"/>
      <c r="CA50" s="1650"/>
      <c r="CB50" s="1650"/>
      <c r="CC50" s="1650"/>
      <c r="CD50" s="1650"/>
      <c r="CE50" s="1650"/>
      <c r="CF50" s="1650"/>
      <c r="CG50" s="1650"/>
      <c r="CH50" s="1651"/>
      <c r="CI50" s="103"/>
      <c r="CJ50" s="1649" t="s">
        <v>402</v>
      </c>
      <c r="CK50" s="1650"/>
      <c r="CL50" s="1650"/>
      <c r="CM50" s="1650"/>
      <c r="CN50" s="1650"/>
      <c r="CO50" s="1650"/>
      <c r="CP50" s="1650"/>
      <c r="CQ50" s="1650"/>
      <c r="CR50" s="1650"/>
      <c r="CS50" s="1650"/>
      <c r="CT50" s="1651"/>
      <c r="CU50" s="103"/>
      <c r="CV50" s="1649" t="s">
        <v>402</v>
      </c>
      <c r="CW50" s="1650"/>
      <c r="CX50" s="1650"/>
      <c r="CY50" s="1650"/>
      <c r="CZ50" s="1650"/>
      <c r="DA50" s="1650"/>
      <c r="DB50" s="1650"/>
      <c r="DC50" s="1650"/>
      <c r="DD50" s="1650"/>
      <c r="DE50" s="1650"/>
      <c r="DF50" s="1651"/>
      <c r="DH50" s="1649" t="s">
        <v>402</v>
      </c>
      <c r="DI50" s="1650"/>
      <c r="DJ50" s="1650"/>
      <c r="DK50" s="1650"/>
      <c r="DL50" s="1650"/>
      <c r="DM50" s="1650"/>
      <c r="DN50" s="1650"/>
      <c r="DO50" s="1650"/>
      <c r="DP50" s="1650"/>
      <c r="DQ50" s="1650"/>
      <c r="DR50" s="1651"/>
    </row>
    <row r="51" spans="1:122" ht="68.25" customHeight="1" x14ac:dyDescent="0.25">
      <c r="A51" s="729" t="s">
        <v>572</v>
      </c>
      <c r="B51" s="820" t="s">
        <v>469</v>
      </c>
      <c r="C51" s="796" t="s">
        <v>547</v>
      </c>
      <c r="D51" s="796" t="s">
        <v>470</v>
      </c>
      <c r="E51" s="732">
        <f t="shared" ref="E51:K54" si="87">Q51+AC51+AO51+BA51+BM51+BY51+CK51+CW51+DI51</f>
        <v>85140</v>
      </c>
      <c r="F51" s="732">
        <f t="shared" si="87"/>
        <v>0</v>
      </c>
      <c r="G51" s="732">
        <f t="shared" si="87"/>
        <v>40000</v>
      </c>
      <c r="H51" s="732">
        <f t="shared" si="87"/>
        <v>0</v>
      </c>
      <c r="I51" s="732">
        <f t="shared" si="87"/>
        <v>45140</v>
      </c>
      <c r="J51" s="732">
        <f t="shared" si="87"/>
        <v>85140</v>
      </c>
      <c r="K51" s="732">
        <f t="shared" si="87"/>
        <v>0</v>
      </c>
      <c r="L51" s="734">
        <f>X51+AJ51+AV51+BH51+BT51+CF51+CR51+DD51+DP51</f>
        <v>1</v>
      </c>
      <c r="M51" s="735">
        <f t="shared" ref="M51:N54" si="88">Y51+AK51+AW51+BI51+BU51+CG51+CS51+DE51+DQ51</f>
        <v>1</v>
      </c>
      <c r="N51" s="736">
        <f t="shared" si="88"/>
        <v>1</v>
      </c>
      <c r="O51" s="15"/>
      <c r="P51" s="832"/>
      <c r="Q51" s="838">
        <f>V51+W51</f>
        <v>85140</v>
      </c>
      <c r="R51" s="834"/>
      <c r="S51" s="834">
        <v>40000</v>
      </c>
      <c r="T51" s="834"/>
      <c r="U51" s="834">
        <f>85140-S51</f>
        <v>45140</v>
      </c>
      <c r="V51" s="839">
        <f>R51+S51+T51+U51</f>
        <v>85140</v>
      </c>
      <c r="W51" s="834"/>
      <c r="X51" s="834">
        <v>1</v>
      </c>
      <c r="Y51" s="840">
        <v>1</v>
      </c>
      <c r="Z51" s="836">
        <v>1</v>
      </c>
      <c r="AA51" s="15"/>
      <c r="AB51" s="282"/>
      <c r="AC51" s="70">
        <f>AH51+AI51</f>
        <v>0</v>
      </c>
      <c r="AD51" s="371"/>
      <c r="AE51" s="371"/>
      <c r="AF51" s="371"/>
      <c r="AG51" s="371"/>
      <c r="AH51" s="58">
        <f>AD51+AE51+AF51+AG51</f>
        <v>0</v>
      </c>
      <c r="AI51" s="371"/>
      <c r="AJ51" s="428"/>
      <c r="AK51" s="465"/>
      <c r="AL51" s="183"/>
      <c r="AM51" s="15"/>
      <c r="AN51" s="282"/>
      <c r="AO51" s="70">
        <f>AT51+AU51</f>
        <v>0</v>
      </c>
      <c r="AP51" s="371"/>
      <c r="AQ51" s="371"/>
      <c r="AR51" s="371"/>
      <c r="AS51" s="371"/>
      <c r="AT51" s="58">
        <f>AP51+AQ51+AR51+AS51</f>
        <v>0</v>
      </c>
      <c r="AU51" s="371"/>
      <c r="AV51" s="428"/>
      <c r="AW51" s="465"/>
      <c r="AX51" s="183"/>
      <c r="AY51" s="15"/>
      <c r="AZ51" s="282"/>
      <c r="BA51" s="70">
        <f>BF51+BG51</f>
        <v>0</v>
      </c>
      <c r="BB51" s="371"/>
      <c r="BC51" s="371"/>
      <c r="BD51" s="371"/>
      <c r="BE51" s="371"/>
      <c r="BF51" s="58">
        <f>BB51+BC51+BD51+BE51</f>
        <v>0</v>
      </c>
      <c r="BG51" s="371"/>
      <c r="BH51" s="428"/>
      <c r="BI51" s="465"/>
      <c r="BJ51" s="183"/>
      <c r="BK51" s="15"/>
      <c r="BL51" s="282"/>
      <c r="BM51" s="70">
        <f>BR51+BS51</f>
        <v>0</v>
      </c>
      <c r="BN51" s="371"/>
      <c r="BO51" s="371"/>
      <c r="BP51" s="371"/>
      <c r="BQ51" s="371"/>
      <c r="BR51" s="58">
        <f>BN51+BO51+BP51+BQ51</f>
        <v>0</v>
      </c>
      <c r="BS51" s="371"/>
      <c r="BT51" s="428"/>
      <c r="BU51" s="465"/>
      <c r="BV51" s="183"/>
      <c r="BW51" s="15"/>
      <c r="BX51" s="282"/>
      <c r="BY51" s="70">
        <f>CD51+CE51</f>
        <v>0</v>
      </c>
      <c r="BZ51" s="371"/>
      <c r="CA51" s="371"/>
      <c r="CB51" s="371"/>
      <c r="CC51" s="371"/>
      <c r="CD51" s="58">
        <f>BZ51+CA51+CB51+CC51</f>
        <v>0</v>
      </c>
      <c r="CE51" s="371"/>
      <c r="CF51" s="428"/>
      <c r="CG51" s="465"/>
      <c r="CH51" s="183"/>
      <c r="CI51" s="15"/>
      <c r="CJ51" s="282"/>
      <c r="CK51" s="70">
        <f>CP51+CQ51</f>
        <v>0</v>
      </c>
      <c r="CL51" s="371"/>
      <c r="CM51" s="371"/>
      <c r="CN51" s="371"/>
      <c r="CO51" s="371"/>
      <c r="CP51" s="58">
        <f>CL51+CM51+CN51+CO51</f>
        <v>0</v>
      </c>
      <c r="CQ51" s="371"/>
      <c r="CR51" s="428"/>
      <c r="CS51" s="465"/>
      <c r="CT51" s="183"/>
      <c r="CU51" s="15"/>
      <c r="CV51" s="282"/>
      <c r="CW51" s="70">
        <f>DB51+DC51</f>
        <v>0</v>
      </c>
      <c r="CX51" s="371"/>
      <c r="CY51" s="371"/>
      <c r="CZ51" s="371"/>
      <c r="DA51" s="371"/>
      <c r="DB51" s="58">
        <f>CX51+CY51+CZ51+DA51</f>
        <v>0</v>
      </c>
      <c r="DC51" s="371"/>
      <c r="DD51" s="428"/>
      <c r="DE51" s="465"/>
      <c r="DF51" s="183"/>
      <c r="DH51" s="282"/>
      <c r="DI51" s="70">
        <f>DN51+DO51</f>
        <v>0</v>
      </c>
      <c r="DJ51" s="371"/>
      <c r="DK51" s="371"/>
      <c r="DL51" s="371"/>
      <c r="DM51" s="371"/>
      <c r="DN51" s="58">
        <f>DJ51+DK51+DL51+DM51</f>
        <v>0</v>
      </c>
      <c r="DO51" s="371"/>
      <c r="DP51" s="428"/>
      <c r="DQ51" s="465"/>
      <c r="DR51" s="183"/>
    </row>
    <row r="52" spans="1:122" ht="156" customHeight="1" x14ac:dyDescent="0.25">
      <c r="A52" s="693" t="s">
        <v>571</v>
      </c>
      <c r="B52" s="702" t="s">
        <v>469</v>
      </c>
      <c r="C52" s="792" t="s">
        <v>545</v>
      </c>
      <c r="D52" s="792" t="s">
        <v>546</v>
      </c>
      <c r="E52" s="697">
        <f t="shared" si="87"/>
        <v>0</v>
      </c>
      <c r="F52" s="697">
        <f t="shared" si="87"/>
        <v>0</v>
      </c>
      <c r="G52" s="697">
        <f t="shared" si="87"/>
        <v>0</v>
      </c>
      <c r="H52" s="697">
        <f t="shared" si="87"/>
        <v>0</v>
      </c>
      <c r="I52" s="697">
        <f t="shared" si="87"/>
        <v>0</v>
      </c>
      <c r="J52" s="697">
        <f t="shared" si="87"/>
        <v>0</v>
      </c>
      <c r="K52" s="697">
        <f t="shared" si="87"/>
        <v>0</v>
      </c>
      <c r="L52" s="699">
        <f>X52+AJ52+AV52+BH52+BT52+CF52+CR52+DD52+DP52</f>
        <v>1</v>
      </c>
      <c r="M52" s="700">
        <f t="shared" si="88"/>
        <v>0</v>
      </c>
      <c r="N52" s="701">
        <f t="shared" si="88"/>
        <v>0</v>
      </c>
      <c r="O52" s="15"/>
      <c r="P52" s="841" t="s">
        <v>573</v>
      </c>
      <c r="Q52" s="804">
        <f>V52+W52</f>
        <v>0</v>
      </c>
      <c r="R52" s="713"/>
      <c r="S52" s="713"/>
      <c r="T52" s="713"/>
      <c r="U52" s="713"/>
      <c r="V52" s="742">
        <f>R52+S52+T52+U52</f>
        <v>0</v>
      </c>
      <c r="W52" s="713"/>
      <c r="X52" s="713">
        <v>1</v>
      </c>
      <c r="Y52" s="768"/>
      <c r="Z52" s="714"/>
      <c r="AA52" s="15"/>
      <c r="AB52" s="282"/>
      <c r="AC52" s="70">
        <f>AH52+AI52</f>
        <v>0</v>
      </c>
      <c r="AD52" s="371"/>
      <c r="AE52" s="371"/>
      <c r="AF52" s="371"/>
      <c r="AG52" s="371"/>
      <c r="AH52" s="58">
        <f>AD52+AE52+AF52+AG52</f>
        <v>0</v>
      </c>
      <c r="AI52" s="371"/>
      <c r="AJ52" s="428"/>
      <c r="AK52" s="465"/>
      <c r="AL52" s="183"/>
      <c r="AM52" s="15"/>
      <c r="AN52" s="282"/>
      <c r="AO52" s="70">
        <f>AT52+AU52</f>
        <v>0</v>
      </c>
      <c r="AP52" s="371"/>
      <c r="AQ52" s="371"/>
      <c r="AR52" s="371"/>
      <c r="AS52" s="371"/>
      <c r="AT52" s="58">
        <f>AP52+AQ52+AR52+AS52</f>
        <v>0</v>
      </c>
      <c r="AU52" s="371"/>
      <c r="AV52" s="428"/>
      <c r="AW52" s="465"/>
      <c r="AX52" s="183"/>
      <c r="AY52" s="15"/>
      <c r="AZ52" s="282"/>
      <c r="BA52" s="70">
        <f>BF52+BG52</f>
        <v>0</v>
      </c>
      <c r="BB52" s="371"/>
      <c r="BC52" s="371"/>
      <c r="BD52" s="371"/>
      <c r="BE52" s="371"/>
      <c r="BF52" s="58">
        <f>BB52+BC52+BD52+BE52</f>
        <v>0</v>
      </c>
      <c r="BG52" s="371"/>
      <c r="BH52" s="428"/>
      <c r="BI52" s="465"/>
      <c r="BJ52" s="183"/>
      <c r="BK52" s="15"/>
      <c r="BL52" s="282"/>
      <c r="BM52" s="70">
        <f>BR52+BS52</f>
        <v>0</v>
      </c>
      <c r="BN52" s="371"/>
      <c r="BO52" s="371"/>
      <c r="BP52" s="371"/>
      <c r="BQ52" s="371"/>
      <c r="BR52" s="58">
        <f>BN52+BO52+BP52+BQ52</f>
        <v>0</v>
      </c>
      <c r="BS52" s="371"/>
      <c r="BT52" s="428"/>
      <c r="BU52" s="465"/>
      <c r="BV52" s="183"/>
      <c r="BW52" s="15"/>
      <c r="BX52" s="282"/>
      <c r="BY52" s="70">
        <f>CD52+CE52</f>
        <v>0</v>
      </c>
      <c r="BZ52" s="371"/>
      <c r="CA52" s="371"/>
      <c r="CB52" s="371"/>
      <c r="CC52" s="371"/>
      <c r="CD52" s="58">
        <f>BZ52+CA52+CB52+CC52</f>
        <v>0</v>
      </c>
      <c r="CE52" s="371"/>
      <c r="CF52" s="428"/>
      <c r="CG52" s="465"/>
      <c r="CH52" s="183"/>
      <c r="CI52" s="15"/>
      <c r="CJ52" s="282"/>
      <c r="CK52" s="70">
        <f>CP52+CQ52</f>
        <v>0</v>
      </c>
      <c r="CL52" s="371"/>
      <c r="CM52" s="371"/>
      <c r="CN52" s="371"/>
      <c r="CO52" s="371"/>
      <c r="CP52" s="58">
        <f>CL52+CM52+CN52+CO52</f>
        <v>0</v>
      </c>
      <c r="CQ52" s="371"/>
      <c r="CR52" s="428"/>
      <c r="CS52" s="465"/>
      <c r="CT52" s="183"/>
      <c r="CU52" s="15"/>
      <c r="CV52" s="282"/>
      <c r="CW52" s="70">
        <f>DB52+DC52</f>
        <v>0</v>
      </c>
      <c r="CX52" s="371"/>
      <c r="CY52" s="371"/>
      <c r="CZ52" s="371"/>
      <c r="DA52" s="371"/>
      <c r="DB52" s="58">
        <f>CX52+CY52+CZ52+DA52</f>
        <v>0</v>
      </c>
      <c r="DC52" s="371"/>
      <c r="DD52" s="428"/>
      <c r="DE52" s="465"/>
      <c r="DF52" s="183"/>
      <c r="DH52" s="282"/>
      <c r="DI52" s="70">
        <f>DN52+DO52</f>
        <v>0</v>
      </c>
      <c r="DJ52" s="371"/>
      <c r="DK52" s="371"/>
      <c r="DL52" s="371"/>
      <c r="DM52" s="371"/>
      <c r="DN52" s="58">
        <f>DJ52+DK52+DL52+DM52</f>
        <v>0</v>
      </c>
      <c r="DO52" s="371"/>
      <c r="DP52" s="428"/>
      <c r="DQ52" s="465"/>
      <c r="DR52" s="183"/>
    </row>
    <row r="53" spans="1:122" ht="39" customHeight="1" x14ac:dyDescent="0.25">
      <c r="A53" s="693" t="s">
        <v>116</v>
      </c>
      <c r="B53" s="737"/>
      <c r="C53" s="792"/>
      <c r="D53" s="792"/>
      <c r="E53" s="697">
        <f t="shared" si="87"/>
        <v>0</v>
      </c>
      <c r="F53" s="697">
        <f t="shared" si="87"/>
        <v>0</v>
      </c>
      <c r="G53" s="697">
        <f t="shared" si="87"/>
        <v>0</v>
      </c>
      <c r="H53" s="697">
        <f t="shared" si="87"/>
        <v>0</v>
      </c>
      <c r="I53" s="697">
        <f t="shared" si="87"/>
        <v>0</v>
      </c>
      <c r="J53" s="697">
        <f t="shared" si="87"/>
        <v>0</v>
      </c>
      <c r="K53" s="697">
        <f t="shared" si="87"/>
        <v>0</v>
      </c>
      <c r="L53" s="699">
        <f>X53+AJ53+AV53+BH53+BT53+CF53+CR53+DD53+DP53</f>
        <v>0</v>
      </c>
      <c r="M53" s="700">
        <f t="shared" si="88"/>
        <v>0</v>
      </c>
      <c r="N53" s="701">
        <f t="shared" si="88"/>
        <v>0</v>
      </c>
      <c r="O53" s="69"/>
      <c r="P53" s="807"/>
      <c r="Q53" s="804">
        <f>V53+W53</f>
        <v>0</v>
      </c>
      <c r="R53" s="713"/>
      <c r="S53" s="713"/>
      <c r="T53" s="713"/>
      <c r="U53" s="713"/>
      <c r="V53" s="742">
        <f>R53+S53+T53+U53</f>
        <v>0</v>
      </c>
      <c r="W53" s="713"/>
      <c r="X53" s="713"/>
      <c r="Y53" s="768"/>
      <c r="Z53" s="714"/>
      <c r="AA53" s="69"/>
      <c r="AB53" s="282"/>
      <c r="AC53" s="70">
        <f>AH53+AI53</f>
        <v>0</v>
      </c>
      <c r="AD53" s="371"/>
      <c r="AE53" s="371"/>
      <c r="AF53" s="371"/>
      <c r="AG53" s="371"/>
      <c r="AH53" s="58">
        <f>AD53+AE53+AF53+AG53</f>
        <v>0</v>
      </c>
      <c r="AI53" s="371"/>
      <c r="AJ53" s="428"/>
      <c r="AK53" s="465"/>
      <c r="AL53" s="183"/>
      <c r="AM53" s="69"/>
      <c r="AN53" s="282"/>
      <c r="AO53" s="70">
        <f>AT53+AU53</f>
        <v>0</v>
      </c>
      <c r="AP53" s="371"/>
      <c r="AQ53" s="371"/>
      <c r="AR53" s="371"/>
      <c r="AS53" s="371"/>
      <c r="AT53" s="58">
        <f>AP53+AQ53+AR53+AS53</f>
        <v>0</v>
      </c>
      <c r="AU53" s="371"/>
      <c r="AV53" s="428"/>
      <c r="AW53" s="465"/>
      <c r="AX53" s="183"/>
      <c r="AY53" s="69"/>
      <c r="AZ53" s="282"/>
      <c r="BA53" s="70">
        <f>BF53+BG53</f>
        <v>0</v>
      </c>
      <c r="BB53" s="371"/>
      <c r="BC53" s="371"/>
      <c r="BD53" s="371"/>
      <c r="BE53" s="371"/>
      <c r="BF53" s="58">
        <f>BB53+BC53+BD53+BE53</f>
        <v>0</v>
      </c>
      <c r="BG53" s="371"/>
      <c r="BH53" s="428"/>
      <c r="BI53" s="465"/>
      <c r="BJ53" s="183"/>
      <c r="BK53" s="69"/>
      <c r="BL53" s="282"/>
      <c r="BM53" s="70">
        <f>BR53+BS53</f>
        <v>0</v>
      </c>
      <c r="BN53" s="371"/>
      <c r="BO53" s="371"/>
      <c r="BP53" s="371"/>
      <c r="BQ53" s="371"/>
      <c r="BR53" s="58">
        <f>BN53+BO53+BP53+BQ53</f>
        <v>0</v>
      </c>
      <c r="BS53" s="371"/>
      <c r="BT53" s="428"/>
      <c r="BU53" s="465"/>
      <c r="BV53" s="183"/>
      <c r="BW53" s="69"/>
      <c r="BX53" s="282"/>
      <c r="BY53" s="70">
        <f>CD53+CE53</f>
        <v>0</v>
      </c>
      <c r="BZ53" s="371"/>
      <c r="CA53" s="371"/>
      <c r="CB53" s="371"/>
      <c r="CC53" s="371"/>
      <c r="CD53" s="58">
        <f>BZ53+CA53+CB53+CC53</f>
        <v>0</v>
      </c>
      <c r="CE53" s="371"/>
      <c r="CF53" s="428"/>
      <c r="CG53" s="465"/>
      <c r="CH53" s="183"/>
      <c r="CI53" s="69"/>
      <c r="CJ53" s="282"/>
      <c r="CK53" s="70">
        <f>CP53+CQ53</f>
        <v>0</v>
      </c>
      <c r="CL53" s="371"/>
      <c r="CM53" s="371"/>
      <c r="CN53" s="371"/>
      <c r="CO53" s="371"/>
      <c r="CP53" s="58">
        <f>CL53+CM53+CN53+CO53</f>
        <v>0</v>
      </c>
      <c r="CQ53" s="371"/>
      <c r="CR53" s="428"/>
      <c r="CS53" s="465"/>
      <c r="CT53" s="183"/>
      <c r="CU53" s="69"/>
      <c r="CV53" s="282"/>
      <c r="CW53" s="70">
        <f>DB53+DC53</f>
        <v>0</v>
      </c>
      <c r="CX53" s="371"/>
      <c r="CY53" s="371"/>
      <c r="CZ53" s="371"/>
      <c r="DA53" s="371"/>
      <c r="DB53" s="58">
        <f>CX53+CY53+CZ53+DA53</f>
        <v>0</v>
      </c>
      <c r="DC53" s="371"/>
      <c r="DD53" s="428"/>
      <c r="DE53" s="465"/>
      <c r="DF53" s="183"/>
      <c r="DH53" s="282"/>
      <c r="DI53" s="70">
        <f>DN53+DO53</f>
        <v>0</v>
      </c>
      <c r="DJ53" s="371"/>
      <c r="DK53" s="371"/>
      <c r="DL53" s="371"/>
      <c r="DM53" s="371"/>
      <c r="DN53" s="58">
        <f>DJ53+DK53+DL53+DM53</f>
        <v>0</v>
      </c>
      <c r="DO53" s="371"/>
      <c r="DP53" s="428"/>
      <c r="DQ53" s="465"/>
      <c r="DR53" s="183"/>
    </row>
    <row r="54" spans="1:122" ht="22.5" customHeight="1" x14ac:dyDescent="0.25">
      <c r="A54" s="1557" t="s">
        <v>117</v>
      </c>
      <c r="B54" s="1346"/>
      <c r="C54" s="1600"/>
      <c r="D54" s="1346"/>
      <c r="E54" s="1297">
        <f t="shared" si="87"/>
        <v>0</v>
      </c>
      <c r="F54" s="1297">
        <f t="shared" si="87"/>
        <v>0</v>
      </c>
      <c r="G54" s="1297">
        <f t="shared" si="87"/>
        <v>0</v>
      </c>
      <c r="H54" s="1297">
        <f t="shared" si="87"/>
        <v>0</v>
      </c>
      <c r="I54" s="1297">
        <f t="shared" si="87"/>
        <v>0</v>
      </c>
      <c r="J54" s="1297">
        <f t="shared" si="87"/>
        <v>0</v>
      </c>
      <c r="K54" s="1297">
        <f t="shared" si="87"/>
        <v>0</v>
      </c>
      <c r="L54" s="1354">
        <f>X54+AJ54+AV54+BH54+BT54+CF54+CR54+DD54+DP54</f>
        <v>0</v>
      </c>
      <c r="M54" s="1370">
        <f t="shared" si="88"/>
        <v>0</v>
      </c>
      <c r="N54" s="1336">
        <f t="shared" si="88"/>
        <v>0</v>
      </c>
      <c r="O54" s="15"/>
      <c r="P54" s="1723"/>
      <c r="Q54" s="1375">
        <f>V54+W54</f>
        <v>0</v>
      </c>
      <c r="R54" s="1366"/>
      <c r="S54" s="1366"/>
      <c r="T54" s="1366"/>
      <c r="U54" s="1366"/>
      <c r="V54" s="1297">
        <f>R54+S54+T54+U54</f>
        <v>0</v>
      </c>
      <c r="W54" s="1611"/>
      <c r="X54" s="1364"/>
      <c r="Y54" s="1364"/>
      <c r="Z54" s="1697"/>
      <c r="AA54" s="15"/>
      <c r="AB54" s="1644"/>
      <c r="AC54" s="1323">
        <f>AH54+AI54</f>
        <v>0</v>
      </c>
      <c r="AD54" s="1279"/>
      <c r="AE54" s="1279"/>
      <c r="AF54" s="1279"/>
      <c r="AG54" s="1279"/>
      <c r="AH54" s="1425">
        <f>AD54+AE54+AF54+AG54</f>
        <v>0</v>
      </c>
      <c r="AI54" s="1601"/>
      <c r="AJ54" s="1278"/>
      <c r="AK54" s="1282"/>
      <c r="AL54" s="1659"/>
      <c r="AM54" s="15"/>
      <c r="AN54" s="1644"/>
      <c r="AO54" s="1323">
        <f>AT54+AU54</f>
        <v>0</v>
      </c>
      <c r="AP54" s="1279"/>
      <c r="AQ54" s="1279"/>
      <c r="AR54" s="1279"/>
      <c r="AS54" s="1279"/>
      <c r="AT54" s="1425">
        <f>AP54+AQ54+AR54+AS54</f>
        <v>0</v>
      </c>
      <c r="AU54" s="1601"/>
      <c r="AV54" s="1278"/>
      <c r="AW54" s="1282"/>
      <c r="AX54" s="1659"/>
      <c r="AY54" s="15"/>
      <c r="AZ54" s="1644"/>
      <c r="BA54" s="1323">
        <f>BF54+BG54</f>
        <v>0</v>
      </c>
      <c r="BB54" s="1279"/>
      <c r="BC54" s="1279"/>
      <c r="BD54" s="1279"/>
      <c r="BE54" s="1279"/>
      <c r="BF54" s="1425">
        <f>BB54+BC54+BD54+BE54</f>
        <v>0</v>
      </c>
      <c r="BG54" s="1601"/>
      <c r="BH54" s="1278"/>
      <c r="BI54" s="1282"/>
      <c r="BJ54" s="1659"/>
      <c r="BK54" s="15"/>
      <c r="BL54" s="1644"/>
      <c r="BM54" s="1323">
        <f>BR54+BS54</f>
        <v>0</v>
      </c>
      <c r="BN54" s="1279"/>
      <c r="BO54" s="1279"/>
      <c r="BP54" s="1279"/>
      <c r="BQ54" s="1279"/>
      <c r="BR54" s="1425">
        <f>BN54+BO54+BP54+BQ54</f>
        <v>0</v>
      </c>
      <c r="BS54" s="1601"/>
      <c r="BT54" s="1278"/>
      <c r="BU54" s="1282"/>
      <c r="BV54" s="1659"/>
      <c r="BW54" s="15"/>
      <c r="BX54" s="1644"/>
      <c r="BY54" s="1323">
        <f>CD54+CE54</f>
        <v>0</v>
      </c>
      <c r="BZ54" s="1279"/>
      <c r="CA54" s="1279"/>
      <c r="CB54" s="1279"/>
      <c r="CC54" s="1279"/>
      <c r="CD54" s="1425">
        <f>BZ54+CA54+CB54+CC54</f>
        <v>0</v>
      </c>
      <c r="CE54" s="1601"/>
      <c r="CF54" s="1278"/>
      <c r="CG54" s="1282"/>
      <c r="CH54" s="1659"/>
      <c r="CI54" s="15"/>
      <c r="CJ54" s="1644"/>
      <c r="CK54" s="1323">
        <f>CP54+CQ54</f>
        <v>0</v>
      </c>
      <c r="CL54" s="1279"/>
      <c r="CM54" s="1279"/>
      <c r="CN54" s="1279"/>
      <c r="CO54" s="1279"/>
      <c r="CP54" s="1425">
        <f>CL54+CM54+CN54+CO54</f>
        <v>0</v>
      </c>
      <c r="CQ54" s="1601"/>
      <c r="CR54" s="1278"/>
      <c r="CS54" s="1282"/>
      <c r="CT54" s="1659"/>
      <c r="CU54" s="15"/>
      <c r="CV54" s="1644"/>
      <c r="CW54" s="1323">
        <f>DB54+DC54</f>
        <v>0</v>
      </c>
      <c r="CX54" s="1279"/>
      <c r="CY54" s="1279"/>
      <c r="CZ54" s="1279"/>
      <c r="DA54" s="1279"/>
      <c r="DB54" s="1425">
        <f>CX54+CY54+CZ54+DA54</f>
        <v>0</v>
      </c>
      <c r="DC54" s="1601"/>
      <c r="DD54" s="1278"/>
      <c r="DE54" s="1282"/>
      <c r="DF54" s="1659"/>
      <c r="DH54" s="1644"/>
      <c r="DI54" s="1323">
        <f>DN54+DO54</f>
        <v>0</v>
      </c>
      <c r="DJ54" s="1279"/>
      <c r="DK54" s="1279"/>
      <c r="DL54" s="1279"/>
      <c r="DM54" s="1279"/>
      <c r="DN54" s="1425">
        <f>DJ54+DK54+DL54+DM54</f>
        <v>0</v>
      </c>
      <c r="DO54" s="1601"/>
      <c r="DP54" s="1278"/>
      <c r="DQ54" s="1282"/>
      <c r="DR54" s="1659"/>
    </row>
    <row r="55" spans="1:122" ht="18" customHeight="1" x14ac:dyDescent="0.25">
      <c r="A55" s="1557"/>
      <c r="B55" s="1346"/>
      <c r="C55" s="1533"/>
      <c r="D55" s="1346"/>
      <c r="E55" s="1496"/>
      <c r="F55" s="1298"/>
      <c r="G55" s="1298"/>
      <c r="H55" s="1298"/>
      <c r="I55" s="1298"/>
      <c r="J55" s="1298"/>
      <c r="K55" s="1298"/>
      <c r="L55" s="1576"/>
      <c r="M55" s="1577"/>
      <c r="N55" s="1578"/>
      <c r="O55" s="15"/>
      <c r="P55" s="1723"/>
      <c r="Q55" s="1349"/>
      <c r="R55" s="1360"/>
      <c r="S55" s="1360"/>
      <c r="T55" s="1360"/>
      <c r="U55" s="1360"/>
      <c r="V55" s="1298"/>
      <c r="W55" s="1622"/>
      <c r="X55" s="1364"/>
      <c r="Y55" s="1364"/>
      <c r="Z55" s="1697"/>
      <c r="AA55" s="15"/>
      <c r="AB55" s="1644"/>
      <c r="AC55" s="1296"/>
      <c r="AD55" s="1280"/>
      <c r="AE55" s="1280"/>
      <c r="AF55" s="1280"/>
      <c r="AG55" s="1280"/>
      <c r="AH55" s="1426"/>
      <c r="AI55" s="1624"/>
      <c r="AJ55" s="1278"/>
      <c r="AK55" s="1282"/>
      <c r="AL55" s="1659"/>
      <c r="AM55" s="15"/>
      <c r="AN55" s="1644"/>
      <c r="AO55" s="1296"/>
      <c r="AP55" s="1280"/>
      <c r="AQ55" s="1280"/>
      <c r="AR55" s="1280"/>
      <c r="AS55" s="1280"/>
      <c r="AT55" s="1426"/>
      <c r="AU55" s="1624"/>
      <c r="AV55" s="1278"/>
      <c r="AW55" s="1282"/>
      <c r="AX55" s="1659"/>
      <c r="AY55" s="15"/>
      <c r="AZ55" s="1644"/>
      <c r="BA55" s="1296"/>
      <c r="BB55" s="1280"/>
      <c r="BC55" s="1280"/>
      <c r="BD55" s="1280"/>
      <c r="BE55" s="1280"/>
      <c r="BF55" s="1426"/>
      <c r="BG55" s="1624"/>
      <c r="BH55" s="1278"/>
      <c r="BI55" s="1282"/>
      <c r="BJ55" s="1659"/>
      <c r="BK55" s="15"/>
      <c r="BL55" s="1644"/>
      <c r="BM55" s="1296"/>
      <c r="BN55" s="1280"/>
      <c r="BO55" s="1280"/>
      <c r="BP55" s="1280"/>
      <c r="BQ55" s="1280"/>
      <c r="BR55" s="1426"/>
      <c r="BS55" s="1624"/>
      <c r="BT55" s="1278"/>
      <c r="BU55" s="1282"/>
      <c r="BV55" s="1659"/>
      <c r="BW55" s="15"/>
      <c r="BX55" s="1644"/>
      <c r="BY55" s="1296"/>
      <c r="BZ55" s="1280"/>
      <c r="CA55" s="1280"/>
      <c r="CB55" s="1280"/>
      <c r="CC55" s="1280"/>
      <c r="CD55" s="1426"/>
      <c r="CE55" s="1624"/>
      <c r="CF55" s="1278"/>
      <c r="CG55" s="1282"/>
      <c r="CH55" s="1659"/>
      <c r="CI55" s="15"/>
      <c r="CJ55" s="1644"/>
      <c r="CK55" s="1296"/>
      <c r="CL55" s="1280"/>
      <c r="CM55" s="1280"/>
      <c r="CN55" s="1280"/>
      <c r="CO55" s="1280"/>
      <c r="CP55" s="1426"/>
      <c r="CQ55" s="1624"/>
      <c r="CR55" s="1278"/>
      <c r="CS55" s="1282"/>
      <c r="CT55" s="1659"/>
      <c r="CU55" s="15"/>
      <c r="CV55" s="1644"/>
      <c r="CW55" s="1296"/>
      <c r="CX55" s="1280"/>
      <c r="CY55" s="1280"/>
      <c r="CZ55" s="1280"/>
      <c r="DA55" s="1280"/>
      <c r="DB55" s="1426"/>
      <c r="DC55" s="1624"/>
      <c r="DD55" s="1278"/>
      <c r="DE55" s="1282"/>
      <c r="DF55" s="1659"/>
      <c r="DH55" s="1644"/>
      <c r="DI55" s="1296"/>
      <c r="DJ55" s="1280"/>
      <c r="DK55" s="1280"/>
      <c r="DL55" s="1280"/>
      <c r="DM55" s="1280"/>
      <c r="DN55" s="1426"/>
      <c r="DO55" s="1624"/>
      <c r="DP55" s="1278"/>
      <c r="DQ55" s="1282"/>
      <c r="DR55" s="1659"/>
    </row>
    <row r="56" spans="1:122" ht="39.75" customHeight="1" x14ac:dyDescent="0.25">
      <c r="A56" s="693" t="s">
        <v>118</v>
      </c>
      <c r="B56" s="702"/>
      <c r="C56" s="792"/>
      <c r="D56" s="792"/>
      <c r="E56" s="697">
        <f t="shared" ref="E56:K58" si="89">Q56+AC56+AO56+BA56+BM56+BY56+CK56+CW56+DI56</f>
        <v>0</v>
      </c>
      <c r="F56" s="697">
        <f t="shared" si="89"/>
        <v>0</v>
      </c>
      <c r="G56" s="697">
        <f t="shared" si="89"/>
        <v>0</v>
      </c>
      <c r="H56" s="697">
        <f t="shared" si="89"/>
        <v>0</v>
      </c>
      <c r="I56" s="697">
        <f t="shared" si="89"/>
        <v>0</v>
      </c>
      <c r="J56" s="697">
        <f t="shared" si="89"/>
        <v>0</v>
      </c>
      <c r="K56" s="697">
        <f t="shared" si="89"/>
        <v>0</v>
      </c>
      <c r="L56" s="699">
        <f t="shared" ref="L56:N58" si="90">X56+AJ56+AV56+BH56+BT56+CF56+CR56+DD56+DP56</f>
        <v>0</v>
      </c>
      <c r="M56" s="700">
        <f t="shared" si="90"/>
        <v>0</v>
      </c>
      <c r="N56" s="701">
        <f t="shared" si="90"/>
        <v>0</v>
      </c>
      <c r="O56" s="15"/>
      <c r="P56" s="807"/>
      <c r="Q56" s="804">
        <f>V56+W56</f>
        <v>0</v>
      </c>
      <c r="R56" s="713"/>
      <c r="S56" s="713"/>
      <c r="T56" s="713"/>
      <c r="U56" s="713"/>
      <c r="V56" s="742">
        <f>R56+S56+T56+U56</f>
        <v>0</v>
      </c>
      <c r="W56" s="713"/>
      <c r="X56" s="713"/>
      <c r="Y56" s="768"/>
      <c r="Z56" s="714"/>
      <c r="AA56" s="15"/>
      <c r="AB56" s="282"/>
      <c r="AC56" s="70">
        <f>AH56+AI56</f>
        <v>0</v>
      </c>
      <c r="AD56" s="371"/>
      <c r="AE56" s="371"/>
      <c r="AF56" s="371"/>
      <c r="AG56" s="371"/>
      <c r="AH56" s="58">
        <f>AD56+AE56+AF56+AG56</f>
        <v>0</v>
      </c>
      <c r="AI56" s="371"/>
      <c r="AJ56" s="428"/>
      <c r="AK56" s="465"/>
      <c r="AL56" s="183"/>
      <c r="AM56" s="15"/>
      <c r="AN56" s="282"/>
      <c r="AO56" s="70">
        <f>AT56+AU56</f>
        <v>0</v>
      </c>
      <c r="AP56" s="371"/>
      <c r="AQ56" s="371"/>
      <c r="AR56" s="371"/>
      <c r="AS56" s="371"/>
      <c r="AT56" s="58">
        <f>AP56+AQ56+AR56+AS56</f>
        <v>0</v>
      </c>
      <c r="AU56" s="371"/>
      <c r="AV56" s="428"/>
      <c r="AW56" s="465"/>
      <c r="AX56" s="183"/>
      <c r="AY56" s="15"/>
      <c r="AZ56" s="282"/>
      <c r="BA56" s="70">
        <f>BF56+BG56</f>
        <v>0</v>
      </c>
      <c r="BB56" s="371"/>
      <c r="BC56" s="371"/>
      <c r="BD56" s="371"/>
      <c r="BE56" s="371"/>
      <c r="BF56" s="58">
        <f>BB56+BC56+BD56+BE56</f>
        <v>0</v>
      </c>
      <c r="BG56" s="371"/>
      <c r="BH56" s="428"/>
      <c r="BI56" s="465"/>
      <c r="BJ56" s="183"/>
      <c r="BK56" s="15"/>
      <c r="BL56" s="282"/>
      <c r="BM56" s="70">
        <f>BR56+BS56</f>
        <v>0</v>
      </c>
      <c r="BN56" s="371"/>
      <c r="BO56" s="371"/>
      <c r="BP56" s="371"/>
      <c r="BQ56" s="371"/>
      <c r="BR56" s="58">
        <f>BN56+BO56+BP56+BQ56</f>
        <v>0</v>
      </c>
      <c r="BS56" s="371"/>
      <c r="BT56" s="428"/>
      <c r="BU56" s="465"/>
      <c r="BV56" s="183"/>
      <c r="BW56" s="15"/>
      <c r="BX56" s="282"/>
      <c r="BY56" s="70">
        <f>CD56+CE56</f>
        <v>0</v>
      </c>
      <c r="BZ56" s="371"/>
      <c r="CA56" s="371"/>
      <c r="CB56" s="371"/>
      <c r="CC56" s="371"/>
      <c r="CD56" s="58">
        <f>BZ56+CA56+CB56+CC56</f>
        <v>0</v>
      </c>
      <c r="CE56" s="371"/>
      <c r="CF56" s="428"/>
      <c r="CG56" s="465"/>
      <c r="CH56" s="183"/>
      <c r="CI56" s="15"/>
      <c r="CJ56" s="282"/>
      <c r="CK56" s="70">
        <f>CP56+CQ56</f>
        <v>0</v>
      </c>
      <c r="CL56" s="371"/>
      <c r="CM56" s="371"/>
      <c r="CN56" s="371"/>
      <c r="CO56" s="371"/>
      <c r="CP56" s="58">
        <f>CL56+CM56+CN56+CO56</f>
        <v>0</v>
      </c>
      <c r="CQ56" s="371"/>
      <c r="CR56" s="428"/>
      <c r="CS56" s="465"/>
      <c r="CT56" s="183"/>
      <c r="CU56" s="15"/>
      <c r="CV56" s="282"/>
      <c r="CW56" s="70">
        <f>DB56+DC56</f>
        <v>0</v>
      </c>
      <c r="CX56" s="371"/>
      <c r="CY56" s="371"/>
      <c r="CZ56" s="371"/>
      <c r="DA56" s="371"/>
      <c r="DB56" s="58">
        <f>CX56+CY56+CZ56+DA56</f>
        <v>0</v>
      </c>
      <c r="DC56" s="371"/>
      <c r="DD56" s="428"/>
      <c r="DE56" s="465"/>
      <c r="DF56" s="183"/>
      <c r="DH56" s="282"/>
      <c r="DI56" s="70">
        <f>DN56+DO56</f>
        <v>0</v>
      </c>
      <c r="DJ56" s="371"/>
      <c r="DK56" s="371"/>
      <c r="DL56" s="371"/>
      <c r="DM56" s="371"/>
      <c r="DN56" s="58">
        <f>DJ56+DK56+DL56+DM56</f>
        <v>0</v>
      </c>
      <c r="DO56" s="371"/>
      <c r="DP56" s="428"/>
      <c r="DQ56" s="465"/>
      <c r="DR56" s="183"/>
    </row>
    <row r="57" spans="1:122" ht="39.75" customHeight="1" x14ac:dyDescent="0.25">
      <c r="A57" s="739" t="s">
        <v>119</v>
      </c>
      <c r="B57" s="823"/>
      <c r="C57" s="794"/>
      <c r="D57" s="794"/>
      <c r="E57" s="742"/>
      <c r="F57" s="742"/>
      <c r="G57" s="742"/>
      <c r="H57" s="742"/>
      <c r="I57" s="742"/>
      <c r="J57" s="742"/>
      <c r="K57" s="742"/>
      <c r="L57" s="699"/>
      <c r="M57" s="700"/>
      <c r="N57" s="701"/>
      <c r="O57" s="15"/>
      <c r="P57" s="803"/>
      <c r="Q57" s="804"/>
      <c r="R57" s="776"/>
      <c r="S57" s="776"/>
      <c r="T57" s="776"/>
      <c r="U57" s="776"/>
      <c r="V57" s="742"/>
      <c r="W57" s="776"/>
      <c r="X57" s="776"/>
      <c r="Y57" s="777"/>
      <c r="Z57" s="778"/>
      <c r="AA57" s="15"/>
      <c r="AB57" s="507"/>
      <c r="AC57" s="505"/>
      <c r="AD57" s="501"/>
      <c r="AE57" s="501"/>
      <c r="AF57" s="501"/>
      <c r="AG57" s="501"/>
      <c r="AH57" s="504"/>
      <c r="AI57" s="501"/>
      <c r="AJ57" s="511"/>
      <c r="AK57" s="466"/>
      <c r="AL57" s="503"/>
      <c r="AM57" s="15"/>
      <c r="AN57" s="507"/>
      <c r="AO57" s="505"/>
      <c r="AP57" s="501"/>
      <c r="AQ57" s="501"/>
      <c r="AR57" s="501"/>
      <c r="AS57" s="501"/>
      <c r="AT57" s="504"/>
      <c r="AU57" s="501"/>
      <c r="AV57" s="511"/>
      <c r="AW57" s="466"/>
      <c r="AX57" s="503"/>
      <c r="AY57" s="15"/>
      <c r="AZ57" s="507"/>
      <c r="BA57" s="505"/>
      <c r="BB57" s="501"/>
      <c r="BC57" s="501"/>
      <c r="BD57" s="501"/>
      <c r="BE57" s="501"/>
      <c r="BF57" s="504"/>
      <c r="BG57" s="501"/>
      <c r="BH57" s="511"/>
      <c r="BI57" s="466"/>
      <c r="BJ57" s="503"/>
      <c r="BK57" s="15"/>
      <c r="BL57" s="507"/>
      <c r="BM57" s="505"/>
      <c r="BN57" s="501"/>
      <c r="BO57" s="501"/>
      <c r="BP57" s="501"/>
      <c r="BQ57" s="501"/>
      <c r="BR57" s="504"/>
      <c r="BS57" s="501"/>
      <c r="BT57" s="511"/>
      <c r="BU57" s="466"/>
      <c r="BV57" s="503"/>
      <c r="BW57" s="15"/>
      <c r="BX57" s="507"/>
      <c r="BY57" s="505"/>
      <c r="BZ57" s="501"/>
      <c r="CA57" s="501"/>
      <c r="CB57" s="501"/>
      <c r="CC57" s="501"/>
      <c r="CD57" s="504"/>
      <c r="CE57" s="501"/>
      <c r="CF57" s="511"/>
      <c r="CG57" s="466"/>
      <c r="CH57" s="503"/>
      <c r="CI57" s="15"/>
      <c r="CJ57" s="507"/>
      <c r="CK57" s="505"/>
      <c r="CL57" s="501"/>
      <c r="CM57" s="501"/>
      <c r="CN57" s="501"/>
      <c r="CO57" s="501"/>
      <c r="CP57" s="504"/>
      <c r="CQ57" s="501"/>
      <c r="CR57" s="511"/>
      <c r="CS57" s="466"/>
      <c r="CT57" s="503"/>
      <c r="CU57" s="15"/>
      <c r="CV57" s="507"/>
      <c r="CW57" s="505"/>
      <c r="CX57" s="501"/>
      <c r="CY57" s="501"/>
      <c r="CZ57" s="501"/>
      <c r="DA57" s="501"/>
      <c r="DB57" s="504"/>
      <c r="DC57" s="501"/>
      <c r="DD57" s="511"/>
      <c r="DE57" s="466"/>
      <c r="DF57" s="503"/>
      <c r="DH57" s="507"/>
      <c r="DI57" s="505"/>
      <c r="DJ57" s="501"/>
      <c r="DK57" s="501"/>
      <c r="DL57" s="501"/>
      <c r="DM57" s="501"/>
      <c r="DN57" s="504"/>
      <c r="DO57" s="501"/>
      <c r="DP57" s="511"/>
      <c r="DQ57" s="466"/>
      <c r="DR57" s="503"/>
    </row>
    <row r="58" spans="1:122" ht="40.5" customHeight="1" thickBot="1" x14ac:dyDescent="0.3">
      <c r="A58" s="739" t="s">
        <v>120</v>
      </c>
      <c r="B58" s="823"/>
      <c r="C58" s="794"/>
      <c r="D58" s="794"/>
      <c r="E58" s="742">
        <f t="shared" si="89"/>
        <v>0</v>
      </c>
      <c r="F58" s="742">
        <f t="shared" si="89"/>
        <v>0</v>
      </c>
      <c r="G58" s="742">
        <f t="shared" si="89"/>
        <v>0</v>
      </c>
      <c r="H58" s="742">
        <f t="shared" si="89"/>
        <v>0</v>
      </c>
      <c r="I58" s="742">
        <f t="shared" si="89"/>
        <v>0</v>
      </c>
      <c r="J58" s="742">
        <f t="shared" si="89"/>
        <v>0</v>
      </c>
      <c r="K58" s="742">
        <f t="shared" si="89"/>
        <v>0</v>
      </c>
      <c r="L58" s="699">
        <f t="shared" si="90"/>
        <v>0</v>
      </c>
      <c r="M58" s="700">
        <f t="shared" si="90"/>
        <v>0</v>
      </c>
      <c r="N58" s="701">
        <f t="shared" si="90"/>
        <v>0</v>
      </c>
      <c r="O58" s="15"/>
      <c r="P58" s="810"/>
      <c r="Q58" s="842">
        <f>V58+W58</f>
        <v>0</v>
      </c>
      <c r="R58" s="811"/>
      <c r="S58" s="811"/>
      <c r="T58" s="811"/>
      <c r="U58" s="811"/>
      <c r="V58" s="843">
        <f>R58+S58+T58+U58</f>
        <v>0</v>
      </c>
      <c r="W58" s="811"/>
      <c r="X58" s="811"/>
      <c r="Y58" s="844"/>
      <c r="Z58" s="814"/>
      <c r="AA58" s="15"/>
      <c r="AB58" s="470"/>
      <c r="AC58" s="70">
        <f>AH58+AI58</f>
        <v>0</v>
      </c>
      <c r="AD58" s="383"/>
      <c r="AE58" s="383"/>
      <c r="AF58" s="383"/>
      <c r="AG58" s="383"/>
      <c r="AH58" s="58">
        <f>AD58+AE58+AF58+AG58</f>
        <v>0</v>
      </c>
      <c r="AI58" s="383"/>
      <c r="AJ58" s="434"/>
      <c r="AK58" s="466"/>
      <c r="AL58" s="374"/>
      <c r="AM58" s="15"/>
      <c r="AN58" s="470"/>
      <c r="AO58" s="70">
        <f>AT58+AU58</f>
        <v>0</v>
      </c>
      <c r="AP58" s="383"/>
      <c r="AQ58" s="383"/>
      <c r="AR58" s="383"/>
      <c r="AS58" s="383"/>
      <c r="AT58" s="58">
        <f>AP58+AQ58+AR58+AS58</f>
        <v>0</v>
      </c>
      <c r="AU58" s="383"/>
      <c r="AV58" s="434"/>
      <c r="AW58" s="466"/>
      <c r="AX58" s="374"/>
      <c r="AY58" s="15"/>
      <c r="AZ58" s="470"/>
      <c r="BA58" s="70">
        <f>BF58+BG58</f>
        <v>0</v>
      </c>
      <c r="BB58" s="383"/>
      <c r="BC58" s="383"/>
      <c r="BD58" s="383"/>
      <c r="BE58" s="383"/>
      <c r="BF58" s="58">
        <f>BB58+BC58+BD58+BE58</f>
        <v>0</v>
      </c>
      <c r="BG58" s="383"/>
      <c r="BH58" s="434"/>
      <c r="BI58" s="466"/>
      <c r="BJ58" s="374"/>
      <c r="BK58" s="15"/>
      <c r="BL58" s="470"/>
      <c r="BM58" s="70">
        <f>BR58+BS58</f>
        <v>0</v>
      </c>
      <c r="BN58" s="383"/>
      <c r="BO58" s="383"/>
      <c r="BP58" s="383"/>
      <c r="BQ58" s="383"/>
      <c r="BR58" s="58">
        <f>BN58+BO58+BP58+BQ58</f>
        <v>0</v>
      </c>
      <c r="BS58" s="383"/>
      <c r="BT58" s="434"/>
      <c r="BU58" s="466"/>
      <c r="BV58" s="374"/>
      <c r="BW58" s="15"/>
      <c r="BX58" s="470"/>
      <c r="BY58" s="70">
        <f>CD58+CE58</f>
        <v>0</v>
      </c>
      <c r="BZ58" s="383"/>
      <c r="CA58" s="383"/>
      <c r="CB58" s="383"/>
      <c r="CC58" s="383"/>
      <c r="CD58" s="58">
        <f>BZ58+CA58+CB58+CC58</f>
        <v>0</v>
      </c>
      <c r="CE58" s="383"/>
      <c r="CF58" s="434"/>
      <c r="CG58" s="466"/>
      <c r="CH58" s="374"/>
      <c r="CI58" s="15"/>
      <c r="CJ58" s="470"/>
      <c r="CK58" s="70">
        <f>CP58+CQ58</f>
        <v>0</v>
      </c>
      <c r="CL58" s="383"/>
      <c r="CM58" s="383"/>
      <c r="CN58" s="383"/>
      <c r="CO58" s="383"/>
      <c r="CP58" s="58">
        <f>CL58+CM58+CN58+CO58</f>
        <v>0</v>
      </c>
      <c r="CQ58" s="383"/>
      <c r="CR58" s="434"/>
      <c r="CS58" s="466"/>
      <c r="CT58" s="374"/>
      <c r="CU58" s="15"/>
      <c r="CV58" s="470"/>
      <c r="CW58" s="70">
        <f>DB58+DC58</f>
        <v>0</v>
      </c>
      <c r="CX58" s="383"/>
      <c r="CY58" s="383"/>
      <c r="CZ58" s="383"/>
      <c r="DA58" s="383"/>
      <c r="DB58" s="58">
        <f>CX58+CY58+CZ58+DA58</f>
        <v>0</v>
      </c>
      <c r="DC58" s="383"/>
      <c r="DD58" s="434"/>
      <c r="DE58" s="466"/>
      <c r="DF58" s="374"/>
      <c r="DH58" s="470"/>
      <c r="DI58" s="70">
        <f>DN58+DO58</f>
        <v>0</v>
      </c>
      <c r="DJ58" s="383"/>
      <c r="DK58" s="383"/>
      <c r="DL58" s="383"/>
      <c r="DM58" s="383"/>
      <c r="DN58" s="58">
        <f>DJ58+DK58+DL58+DM58</f>
        <v>0</v>
      </c>
      <c r="DO58" s="383"/>
      <c r="DP58" s="434"/>
      <c r="DQ58" s="466"/>
      <c r="DR58" s="374"/>
    </row>
    <row r="59" spans="1:122" ht="33" customHeight="1" thickBot="1" x14ac:dyDescent="0.3">
      <c r="A59" s="1728" t="s">
        <v>325</v>
      </c>
      <c r="B59" s="1729"/>
      <c r="C59" s="1729"/>
      <c r="D59" s="1729"/>
      <c r="E59" s="1699"/>
      <c r="F59" s="1699"/>
      <c r="G59" s="1699"/>
      <c r="H59" s="1699"/>
      <c r="I59" s="1699"/>
      <c r="J59" s="1699"/>
      <c r="K59" s="1699"/>
      <c r="L59" s="1699"/>
      <c r="M59" s="1699"/>
      <c r="N59" s="1701"/>
      <c r="O59" s="103"/>
      <c r="P59" s="1698" t="s">
        <v>325</v>
      </c>
      <c r="Q59" s="1699"/>
      <c r="R59" s="1699"/>
      <c r="S59" s="1699"/>
      <c r="T59" s="1699"/>
      <c r="U59" s="1699"/>
      <c r="V59" s="1699"/>
      <c r="W59" s="1699"/>
      <c r="X59" s="1699"/>
      <c r="Y59" s="1700"/>
      <c r="Z59" s="1701"/>
      <c r="AA59" s="103"/>
      <c r="AB59" s="1655" t="s">
        <v>325</v>
      </c>
      <c r="AC59" s="1656"/>
      <c r="AD59" s="1656"/>
      <c r="AE59" s="1656"/>
      <c r="AF59" s="1656"/>
      <c r="AG59" s="1656"/>
      <c r="AH59" s="1656"/>
      <c r="AI59" s="1656"/>
      <c r="AJ59" s="1656"/>
      <c r="AK59" s="1657"/>
      <c r="AL59" s="1658"/>
      <c r="AM59" s="103"/>
      <c r="AN59" s="1655" t="s">
        <v>325</v>
      </c>
      <c r="AO59" s="1656"/>
      <c r="AP59" s="1656"/>
      <c r="AQ59" s="1656"/>
      <c r="AR59" s="1656"/>
      <c r="AS59" s="1656"/>
      <c r="AT59" s="1656"/>
      <c r="AU59" s="1656"/>
      <c r="AV59" s="1656"/>
      <c r="AW59" s="1657"/>
      <c r="AX59" s="1658"/>
      <c r="AY59" s="103"/>
      <c r="AZ59" s="1655" t="s">
        <v>325</v>
      </c>
      <c r="BA59" s="1656"/>
      <c r="BB59" s="1656"/>
      <c r="BC59" s="1656"/>
      <c r="BD59" s="1656"/>
      <c r="BE59" s="1656"/>
      <c r="BF59" s="1656"/>
      <c r="BG59" s="1656"/>
      <c r="BH59" s="1656"/>
      <c r="BI59" s="1657"/>
      <c r="BJ59" s="1658"/>
      <c r="BK59" s="103"/>
      <c r="BL59" s="1655" t="s">
        <v>325</v>
      </c>
      <c r="BM59" s="1656"/>
      <c r="BN59" s="1656"/>
      <c r="BO59" s="1656"/>
      <c r="BP59" s="1656"/>
      <c r="BQ59" s="1656"/>
      <c r="BR59" s="1656"/>
      <c r="BS59" s="1656"/>
      <c r="BT59" s="1656"/>
      <c r="BU59" s="1657"/>
      <c r="BV59" s="1658"/>
      <c r="BW59" s="103"/>
      <c r="BX59" s="1655" t="s">
        <v>325</v>
      </c>
      <c r="BY59" s="1656"/>
      <c r="BZ59" s="1656"/>
      <c r="CA59" s="1656"/>
      <c r="CB59" s="1656"/>
      <c r="CC59" s="1656"/>
      <c r="CD59" s="1656"/>
      <c r="CE59" s="1656"/>
      <c r="CF59" s="1656"/>
      <c r="CG59" s="1657"/>
      <c r="CH59" s="1658"/>
      <c r="CI59" s="103"/>
      <c r="CJ59" s="1655" t="s">
        <v>325</v>
      </c>
      <c r="CK59" s="1656"/>
      <c r="CL59" s="1656"/>
      <c r="CM59" s="1656"/>
      <c r="CN59" s="1656"/>
      <c r="CO59" s="1656"/>
      <c r="CP59" s="1656"/>
      <c r="CQ59" s="1656"/>
      <c r="CR59" s="1656"/>
      <c r="CS59" s="1657"/>
      <c r="CT59" s="1658"/>
      <c r="CU59" s="103"/>
      <c r="CV59" s="1655" t="s">
        <v>325</v>
      </c>
      <c r="CW59" s="1656"/>
      <c r="CX59" s="1656"/>
      <c r="CY59" s="1656"/>
      <c r="CZ59" s="1656"/>
      <c r="DA59" s="1656"/>
      <c r="DB59" s="1656"/>
      <c r="DC59" s="1656"/>
      <c r="DD59" s="1656"/>
      <c r="DE59" s="1657"/>
      <c r="DF59" s="1658"/>
      <c r="DH59" s="1655" t="s">
        <v>325</v>
      </c>
      <c r="DI59" s="1656"/>
      <c r="DJ59" s="1656"/>
      <c r="DK59" s="1656"/>
      <c r="DL59" s="1656"/>
      <c r="DM59" s="1656"/>
      <c r="DN59" s="1656"/>
      <c r="DO59" s="1656"/>
      <c r="DP59" s="1656"/>
      <c r="DQ59" s="1657"/>
      <c r="DR59" s="1658"/>
    </row>
    <row r="60" spans="1:122" ht="28.5" customHeight="1" thickBot="1" x14ac:dyDescent="0.3">
      <c r="A60" s="824" t="s">
        <v>332</v>
      </c>
      <c r="B60" s="825"/>
      <c r="C60" s="825"/>
      <c r="D60" s="826"/>
      <c r="E60" s="827">
        <f t="shared" ref="E60:K60" si="91">SUM(E62:E69)</f>
        <v>0</v>
      </c>
      <c r="F60" s="828">
        <f t="shared" si="91"/>
        <v>0</v>
      </c>
      <c r="G60" s="828">
        <f t="shared" si="91"/>
        <v>0</v>
      </c>
      <c r="H60" s="828">
        <f t="shared" si="91"/>
        <v>0</v>
      </c>
      <c r="I60" s="828">
        <f t="shared" si="91"/>
        <v>0</v>
      </c>
      <c r="J60" s="828">
        <f t="shared" si="91"/>
        <v>0</v>
      </c>
      <c r="K60" s="828">
        <f t="shared" si="91"/>
        <v>0</v>
      </c>
      <c r="L60" s="751"/>
      <c r="M60" s="752"/>
      <c r="N60" s="753"/>
      <c r="O60" s="103"/>
      <c r="P60" s="837"/>
      <c r="Q60" s="828">
        <f t="shared" ref="Q60:W60" si="92">SUM(Q62:Q69)</f>
        <v>0</v>
      </c>
      <c r="R60" s="828">
        <f t="shared" si="92"/>
        <v>0</v>
      </c>
      <c r="S60" s="828">
        <f t="shared" si="92"/>
        <v>0</v>
      </c>
      <c r="T60" s="828">
        <f t="shared" si="92"/>
        <v>0</v>
      </c>
      <c r="U60" s="828">
        <f t="shared" si="92"/>
        <v>0</v>
      </c>
      <c r="V60" s="647">
        <f t="shared" si="92"/>
        <v>0</v>
      </c>
      <c r="W60" s="828">
        <f t="shared" si="92"/>
        <v>0</v>
      </c>
      <c r="X60" s="751"/>
      <c r="Y60" s="752"/>
      <c r="Z60" s="753"/>
      <c r="AA60" s="103"/>
      <c r="AB60" s="157"/>
      <c r="AC60" s="88">
        <f t="shared" ref="AC60:AI60" si="93">SUM(AC62:AC69)</f>
        <v>0</v>
      </c>
      <c r="AD60" s="88">
        <f t="shared" si="93"/>
        <v>0</v>
      </c>
      <c r="AE60" s="88">
        <f t="shared" si="93"/>
        <v>0</v>
      </c>
      <c r="AF60" s="88">
        <f t="shared" si="93"/>
        <v>0</v>
      </c>
      <c r="AG60" s="88">
        <f t="shared" si="93"/>
        <v>0</v>
      </c>
      <c r="AH60" s="23">
        <f t="shared" si="93"/>
        <v>0</v>
      </c>
      <c r="AI60" s="88">
        <f t="shared" si="93"/>
        <v>0</v>
      </c>
      <c r="AJ60" s="112"/>
      <c r="AK60" s="113"/>
      <c r="AL60" s="119"/>
      <c r="AM60" s="103"/>
      <c r="AN60" s="157"/>
      <c r="AO60" s="88">
        <f t="shared" ref="AO60:AU60" si="94">SUM(AO62:AO69)</f>
        <v>0</v>
      </c>
      <c r="AP60" s="88">
        <f t="shared" si="94"/>
        <v>0</v>
      </c>
      <c r="AQ60" s="88">
        <f t="shared" si="94"/>
        <v>0</v>
      </c>
      <c r="AR60" s="88">
        <f t="shared" si="94"/>
        <v>0</v>
      </c>
      <c r="AS60" s="88">
        <f t="shared" si="94"/>
        <v>0</v>
      </c>
      <c r="AT60" s="23">
        <f t="shared" si="94"/>
        <v>0</v>
      </c>
      <c r="AU60" s="88">
        <f t="shared" si="94"/>
        <v>0</v>
      </c>
      <c r="AV60" s="112"/>
      <c r="AW60" s="113"/>
      <c r="AX60" s="119"/>
      <c r="AY60" s="103"/>
      <c r="AZ60" s="157"/>
      <c r="BA60" s="88">
        <f t="shared" ref="BA60:BG60" si="95">SUM(BA62:BA69)</f>
        <v>0</v>
      </c>
      <c r="BB60" s="88">
        <f t="shared" si="95"/>
        <v>0</v>
      </c>
      <c r="BC60" s="88">
        <f t="shared" si="95"/>
        <v>0</v>
      </c>
      <c r="BD60" s="88">
        <f t="shared" si="95"/>
        <v>0</v>
      </c>
      <c r="BE60" s="88">
        <f t="shared" si="95"/>
        <v>0</v>
      </c>
      <c r="BF60" s="23">
        <f t="shared" si="95"/>
        <v>0</v>
      </c>
      <c r="BG60" s="88">
        <f t="shared" si="95"/>
        <v>0</v>
      </c>
      <c r="BH60" s="112"/>
      <c r="BI60" s="113"/>
      <c r="BJ60" s="119"/>
      <c r="BK60" s="103"/>
      <c r="BL60" s="157"/>
      <c r="BM60" s="88">
        <f t="shared" ref="BM60:BS60" si="96">SUM(BM62:BM69)</f>
        <v>0</v>
      </c>
      <c r="BN60" s="88">
        <f t="shared" si="96"/>
        <v>0</v>
      </c>
      <c r="BO60" s="88">
        <f t="shared" si="96"/>
        <v>0</v>
      </c>
      <c r="BP60" s="88">
        <f t="shared" si="96"/>
        <v>0</v>
      </c>
      <c r="BQ60" s="88">
        <f t="shared" si="96"/>
        <v>0</v>
      </c>
      <c r="BR60" s="23">
        <f t="shared" si="96"/>
        <v>0</v>
      </c>
      <c r="BS60" s="88">
        <f t="shared" si="96"/>
        <v>0</v>
      </c>
      <c r="BT60" s="112"/>
      <c r="BU60" s="113"/>
      <c r="BV60" s="119"/>
      <c r="BW60" s="103"/>
      <c r="BX60" s="157"/>
      <c r="BY60" s="88">
        <f t="shared" ref="BY60:CE60" si="97">SUM(BY62:BY69)</f>
        <v>0</v>
      </c>
      <c r="BZ60" s="88">
        <f t="shared" si="97"/>
        <v>0</v>
      </c>
      <c r="CA60" s="88">
        <f t="shared" si="97"/>
        <v>0</v>
      </c>
      <c r="CB60" s="88">
        <f t="shared" si="97"/>
        <v>0</v>
      </c>
      <c r="CC60" s="88">
        <f t="shared" si="97"/>
        <v>0</v>
      </c>
      <c r="CD60" s="23">
        <f t="shared" si="97"/>
        <v>0</v>
      </c>
      <c r="CE60" s="88">
        <f t="shared" si="97"/>
        <v>0</v>
      </c>
      <c r="CF60" s="112"/>
      <c r="CG60" s="113"/>
      <c r="CH60" s="119"/>
      <c r="CI60" s="103"/>
      <c r="CJ60" s="157"/>
      <c r="CK60" s="88">
        <f t="shared" ref="CK60:CQ60" si="98">SUM(CK62:CK69)</f>
        <v>0</v>
      </c>
      <c r="CL60" s="88">
        <f t="shared" si="98"/>
        <v>0</v>
      </c>
      <c r="CM60" s="88">
        <f t="shared" si="98"/>
        <v>0</v>
      </c>
      <c r="CN60" s="88">
        <f t="shared" si="98"/>
        <v>0</v>
      </c>
      <c r="CO60" s="88">
        <f t="shared" si="98"/>
        <v>0</v>
      </c>
      <c r="CP60" s="23">
        <f t="shared" si="98"/>
        <v>0</v>
      </c>
      <c r="CQ60" s="88">
        <f t="shared" si="98"/>
        <v>0</v>
      </c>
      <c r="CR60" s="112"/>
      <c r="CS60" s="113"/>
      <c r="CT60" s="119"/>
      <c r="CU60" s="103"/>
      <c r="CV60" s="157"/>
      <c r="CW60" s="88">
        <f t="shared" ref="CW60:DC60" si="99">SUM(CW62:CW69)</f>
        <v>0</v>
      </c>
      <c r="CX60" s="88">
        <f t="shared" si="99"/>
        <v>0</v>
      </c>
      <c r="CY60" s="88">
        <f t="shared" si="99"/>
        <v>0</v>
      </c>
      <c r="CZ60" s="88">
        <f t="shared" si="99"/>
        <v>0</v>
      </c>
      <c r="DA60" s="88">
        <f t="shared" si="99"/>
        <v>0</v>
      </c>
      <c r="DB60" s="23">
        <f t="shared" si="99"/>
        <v>0</v>
      </c>
      <c r="DC60" s="88">
        <f t="shared" si="99"/>
        <v>0</v>
      </c>
      <c r="DD60" s="112"/>
      <c r="DE60" s="113"/>
      <c r="DF60" s="119"/>
      <c r="DH60" s="157"/>
      <c r="DI60" s="88">
        <f t="shared" ref="DI60:DO60" si="100">SUM(DI62:DI69)</f>
        <v>0</v>
      </c>
      <c r="DJ60" s="88">
        <f t="shared" si="100"/>
        <v>0</v>
      </c>
      <c r="DK60" s="88">
        <f t="shared" si="100"/>
        <v>0</v>
      </c>
      <c r="DL60" s="88">
        <f t="shared" si="100"/>
        <v>0</v>
      </c>
      <c r="DM60" s="88">
        <f t="shared" si="100"/>
        <v>0</v>
      </c>
      <c r="DN60" s="23">
        <f t="shared" si="100"/>
        <v>0</v>
      </c>
      <c r="DO60" s="88">
        <f t="shared" si="100"/>
        <v>0</v>
      </c>
      <c r="DP60" s="112"/>
      <c r="DQ60" s="113"/>
      <c r="DR60" s="119"/>
    </row>
    <row r="61" spans="1:122" ht="16.5" customHeight="1" thickBot="1" x14ac:dyDescent="0.3">
      <c r="A61" s="1724" t="s">
        <v>326</v>
      </c>
      <c r="B61" s="1725"/>
      <c r="C61" s="1725"/>
      <c r="D61" s="1725"/>
      <c r="E61" s="1725"/>
      <c r="F61" s="1725"/>
      <c r="G61" s="1725"/>
      <c r="H61" s="1725"/>
      <c r="I61" s="1725"/>
      <c r="J61" s="1725"/>
      <c r="K61" s="1725"/>
      <c r="L61" s="1725"/>
      <c r="M61" s="1725"/>
      <c r="N61" s="1726"/>
      <c r="O61" s="103"/>
      <c r="P61" s="1704" t="s">
        <v>326</v>
      </c>
      <c r="Q61" s="1705"/>
      <c r="R61" s="1705"/>
      <c r="S61" s="1705"/>
      <c r="T61" s="1705"/>
      <c r="U61" s="1705"/>
      <c r="V61" s="1705"/>
      <c r="W61" s="1705"/>
      <c r="X61" s="1705"/>
      <c r="Y61" s="1705"/>
      <c r="Z61" s="1706"/>
      <c r="AA61" s="103"/>
      <c r="AB61" s="1673" t="s">
        <v>326</v>
      </c>
      <c r="AC61" s="1674"/>
      <c r="AD61" s="1674"/>
      <c r="AE61" s="1674"/>
      <c r="AF61" s="1674"/>
      <c r="AG61" s="1674"/>
      <c r="AH61" s="1674"/>
      <c r="AI61" s="1674"/>
      <c r="AJ61" s="1674"/>
      <c r="AK61" s="1674"/>
      <c r="AL61" s="1675"/>
      <c r="AM61" s="103"/>
      <c r="AN61" s="1673" t="s">
        <v>326</v>
      </c>
      <c r="AO61" s="1674"/>
      <c r="AP61" s="1674"/>
      <c r="AQ61" s="1674"/>
      <c r="AR61" s="1674"/>
      <c r="AS61" s="1674"/>
      <c r="AT61" s="1674"/>
      <c r="AU61" s="1674"/>
      <c r="AV61" s="1674"/>
      <c r="AW61" s="1674"/>
      <c r="AX61" s="1675"/>
      <c r="AY61" s="103"/>
      <c r="AZ61" s="1673" t="s">
        <v>326</v>
      </c>
      <c r="BA61" s="1674"/>
      <c r="BB61" s="1674"/>
      <c r="BC61" s="1674"/>
      <c r="BD61" s="1674"/>
      <c r="BE61" s="1674"/>
      <c r="BF61" s="1674"/>
      <c r="BG61" s="1674"/>
      <c r="BH61" s="1674"/>
      <c r="BI61" s="1674"/>
      <c r="BJ61" s="1675"/>
      <c r="BK61" s="103"/>
      <c r="BL61" s="1673" t="s">
        <v>326</v>
      </c>
      <c r="BM61" s="1674"/>
      <c r="BN61" s="1674"/>
      <c r="BO61" s="1674"/>
      <c r="BP61" s="1674"/>
      <c r="BQ61" s="1674"/>
      <c r="BR61" s="1674"/>
      <c r="BS61" s="1674"/>
      <c r="BT61" s="1674"/>
      <c r="BU61" s="1674"/>
      <c r="BV61" s="1675"/>
      <c r="BW61" s="103"/>
      <c r="BX61" s="1673" t="s">
        <v>326</v>
      </c>
      <c r="BY61" s="1674"/>
      <c r="BZ61" s="1674"/>
      <c r="CA61" s="1674"/>
      <c r="CB61" s="1674"/>
      <c r="CC61" s="1674"/>
      <c r="CD61" s="1674"/>
      <c r="CE61" s="1674"/>
      <c r="CF61" s="1674"/>
      <c r="CG61" s="1674"/>
      <c r="CH61" s="1675"/>
      <c r="CI61" s="103"/>
      <c r="CJ61" s="1673" t="s">
        <v>326</v>
      </c>
      <c r="CK61" s="1674"/>
      <c r="CL61" s="1674"/>
      <c r="CM61" s="1674"/>
      <c r="CN61" s="1674"/>
      <c r="CO61" s="1674"/>
      <c r="CP61" s="1674"/>
      <c r="CQ61" s="1674"/>
      <c r="CR61" s="1674"/>
      <c r="CS61" s="1674"/>
      <c r="CT61" s="1675"/>
      <c r="CU61" s="103"/>
      <c r="CV61" s="1673" t="s">
        <v>326</v>
      </c>
      <c r="CW61" s="1674"/>
      <c r="CX61" s="1674"/>
      <c r="CY61" s="1674"/>
      <c r="CZ61" s="1674"/>
      <c r="DA61" s="1674"/>
      <c r="DB61" s="1674"/>
      <c r="DC61" s="1674"/>
      <c r="DD61" s="1674"/>
      <c r="DE61" s="1674"/>
      <c r="DF61" s="1675"/>
      <c r="DH61" s="1673" t="s">
        <v>326</v>
      </c>
      <c r="DI61" s="1674"/>
      <c r="DJ61" s="1674"/>
      <c r="DK61" s="1674"/>
      <c r="DL61" s="1674"/>
      <c r="DM61" s="1674"/>
      <c r="DN61" s="1674"/>
      <c r="DO61" s="1674"/>
      <c r="DP61" s="1674"/>
      <c r="DQ61" s="1674"/>
      <c r="DR61" s="1675"/>
    </row>
    <row r="62" spans="1:122" ht="46.5" customHeight="1" x14ac:dyDescent="0.25">
      <c r="A62" s="729" t="s">
        <v>121</v>
      </c>
      <c r="B62" s="820"/>
      <c r="C62" s="796"/>
      <c r="D62" s="796"/>
      <c r="E62" s="732">
        <f t="shared" ref="E62:K65" si="101">Q62+AC62+AO62+BA62+BM62+BY62+CK62+CW62+DI62</f>
        <v>0</v>
      </c>
      <c r="F62" s="732">
        <f t="shared" si="101"/>
        <v>0</v>
      </c>
      <c r="G62" s="732">
        <f t="shared" si="101"/>
        <v>0</v>
      </c>
      <c r="H62" s="732">
        <f t="shared" si="101"/>
        <v>0</v>
      </c>
      <c r="I62" s="732">
        <f t="shared" si="101"/>
        <v>0</v>
      </c>
      <c r="J62" s="732">
        <f t="shared" si="101"/>
        <v>0</v>
      </c>
      <c r="K62" s="732">
        <f t="shared" si="101"/>
        <v>0</v>
      </c>
      <c r="L62" s="734">
        <f>X62+AJ62+AV62+BH62+BT62+CF62+CR62+DD62+DP62</f>
        <v>0</v>
      </c>
      <c r="M62" s="735">
        <f t="shared" ref="M62:N65" si="102">Y62+AK62+AW62+BI62+BU62+CG62+CS62+DE62+DQ62</f>
        <v>0</v>
      </c>
      <c r="N62" s="736">
        <f t="shared" si="102"/>
        <v>0</v>
      </c>
      <c r="O62" s="15"/>
      <c r="P62" s="807"/>
      <c r="Q62" s="804">
        <f>V62+W62</f>
        <v>0</v>
      </c>
      <c r="R62" s="713"/>
      <c r="S62" s="713"/>
      <c r="T62" s="713"/>
      <c r="U62" s="713"/>
      <c r="V62" s="742">
        <f>R62+S62+T62+U62</f>
        <v>0</v>
      </c>
      <c r="W62" s="713"/>
      <c r="X62" s="713"/>
      <c r="Y62" s="768"/>
      <c r="Z62" s="714"/>
      <c r="AA62" s="15"/>
      <c r="AB62" s="282"/>
      <c r="AC62" s="70">
        <f>AH62+AI62</f>
        <v>0</v>
      </c>
      <c r="AD62" s="371"/>
      <c r="AE62" s="371"/>
      <c r="AF62" s="371"/>
      <c r="AG62" s="371"/>
      <c r="AH62" s="58">
        <f>AD62+AE62+AF62+AG62</f>
        <v>0</v>
      </c>
      <c r="AI62" s="371"/>
      <c r="AJ62" s="428"/>
      <c r="AK62" s="465"/>
      <c r="AL62" s="183"/>
      <c r="AM62" s="15"/>
      <c r="AN62" s="282"/>
      <c r="AO62" s="70">
        <f>AT62+AU62</f>
        <v>0</v>
      </c>
      <c r="AP62" s="371"/>
      <c r="AQ62" s="371"/>
      <c r="AR62" s="371"/>
      <c r="AS62" s="371"/>
      <c r="AT62" s="58">
        <f>AP62+AQ62+AR62+AS62</f>
        <v>0</v>
      </c>
      <c r="AU62" s="371"/>
      <c r="AV62" s="428"/>
      <c r="AW62" s="465"/>
      <c r="AX62" s="183"/>
      <c r="AY62" s="15"/>
      <c r="AZ62" s="282"/>
      <c r="BA62" s="70">
        <f>BF62+BG62</f>
        <v>0</v>
      </c>
      <c r="BB62" s="371"/>
      <c r="BC62" s="371"/>
      <c r="BD62" s="371"/>
      <c r="BE62" s="371"/>
      <c r="BF62" s="58">
        <f>BB62+BC62+BD62+BE62</f>
        <v>0</v>
      </c>
      <c r="BG62" s="371"/>
      <c r="BH62" s="428"/>
      <c r="BI62" s="465"/>
      <c r="BJ62" s="183"/>
      <c r="BK62" s="15"/>
      <c r="BL62" s="282"/>
      <c r="BM62" s="70">
        <f>BR62+BS62</f>
        <v>0</v>
      </c>
      <c r="BN62" s="371"/>
      <c r="BO62" s="371"/>
      <c r="BP62" s="371"/>
      <c r="BQ62" s="371"/>
      <c r="BR62" s="58">
        <f>BN62+BO62+BP62+BQ62</f>
        <v>0</v>
      </c>
      <c r="BS62" s="371"/>
      <c r="BT62" s="428"/>
      <c r="BU62" s="465"/>
      <c r="BV62" s="183"/>
      <c r="BW62" s="15"/>
      <c r="BX62" s="282"/>
      <c r="BY62" s="70">
        <f>CD62+CE62</f>
        <v>0</v>
      </c>
      <c r="BZ62" s="371"/>
      <c r="CA62" s="371"/>
      <c r="CB62" s="371"/>
      <c r="CC62" s="371"/>
      <c r="CD62" s="58">
        <f>BZ62+CA62+CB62+CC62</f>
        <v>0</v>
      </c>
      <c r="CE62" s="371"/>
      <c r="CF62" s="428"/>
      <c r="CG62" s="465"/>
      <c r="CH62" s="183"/>
      <c r="CI62" s="15"/>
      <c r="CJ62" s="282"/>
      <c r="CK62" s="70">
        <f>CP62+CQ62</f>
        <v>0</v>
      </c>
      <c r="CL62" s="371"/>
      <c r="CM62" s="371"/>
      <c r="CN62" s="371"/>
      <c r="CO62" s="371"/>
      <c r="CP62" s="58">
        <f>CL62+CM62+CN62+CO62</f>
        <v>0</v>
      </c>
      <c r="CQ62" s="371"/>
      <c r="CR62" s="428"/>
      <c r="CS62" s="465"/>
      <c r="CT62" s="183"/>
      <c r="CU62" s="15"/>
      <c r="CV62" s="282"/>
      <c r="CW62" s="70">
        <f>DB62+DC62</f>
        <v>0</v>
      </c>
      <c r="CX62" s="371"/>
      <c r="CY62" s="371"/>
      <c r="CZ62" s="371"/>
      <c r="DA62" s="371"/>
      <c r="DB62" s="58">
        <f>CX62+CY62+CZ62+DA62</f>
        <v>0</v>
      </c>
      <c r="DC62" s="371"/>
      <c r="DD62" s="428"/>
      <c r="DE62" s="465"/>
      <c r="DF62" s="183"/>
      <c r="DH62" s="282"/>
      <c r="DI62" s="70">
        <f>DN62+DO62</f>
        <v>0</v>
      </c>
      <c r="DJ62" s="371"/>
      <c r="DK62" s="371"/>
      <c r="DL62" s="371"/>
      <c r="DM62" s="371"/>
      <c r="DN62" s="58">
        <f>DJ62+DK62+DL62+DM62</f>
        <v>0</v>
      </c>
      <c r="DO62" s="371"/>
      <c r="DP62" s="428"/>
      <c r="DQ62" s="465"/>
      <c r="DR62" s="183"/>
    </row>
    <row r="63" spans="1:122" ht="40.5" customHeight="1" x14ac:dyDescent="0.25">
      <c r="A63" s="693" t="s">
        <v>122</v>
      </c>
      <c r="B63" s="702"/>
      <c r="C63" s="792"/>
      <c r="D63" s="792"/>
      <c r="E63" s="697">
        <f t="shared" si="101"/>
        <v>0</v>
      </c>
      <c r="F63" s="697">
        <f t="shared" si="101"/>
        <v>0</v>
      </c>
      <c r="G63" s="697">
        <f t="shared" si="101"/>
        <v>0</v>
      </c>
      <c r="H63" s="697">
        <f t="shared" si="101"/>
        <v>0</v>
      </c>
      <c r="I63" s="697">
        <f t="shared" si="101"/>
        <v>0</v>
      </c>
      <c r="J63" s="697">
        <f t="shared" si="101"/>
        <v>0</v>
      </c>
      <c r="K63" s="697">
        <f t="shared" si="101"/>
        <v>0</v>
      </c>
      <c r="L63" s="699">
        <f>X63+AJ63+AV63+BH63+BT63+CF63+CR63+DD63+DP63</f>
        <v>0</v>
      </c>
      <c r="M63" s="700">
        <f t="shared" si="102"/>
        <v>0</v>
      </c>
      <c r="N63" s="701">
        <f t="shared" si="102"/>
        <v>0</v>
      </c>
      <c r="O63" s="15"/>
      <c r="P63" s="807"/>
      <c r="Q63" s="804">
        <f>V63+W63</f>
        <v>0</v>
      </c>
      <c r="R63" s="713"/>
      <c r="S63" s="713"/>
      <c r="T63" s="713"/>
      <c r="U63" s="713"/>
      <c r="V63" s="742">
        <f>R63+S63+T63+U63</f>
        <v>0</v>
      </c>
      <c r="W63" s="713"/>
      <c r="X63" s="713"/>
      <c r="Y63" s="768"/>
      <c r="Z63" s="714"/>
      <c r="AA63" s="15"/>
      <c r="AB63" s="282"/>
      <c r="AC63" s="70">
        <f>AH63+AI63</f>
        <v>0</v>
      </c>
      <c r="AD63" s="371"/>
      <c r="AE63" s="371"/>
      <c r="AF63" s="371"/>
      <c r="AG63" s="371"/>
      <c r="AH63" s="58">
        <f>AD63+AE63+AF63+AG63</f>
        <v>0</v>
      </c>
      <c r="AI63" s="371"/>
      <c r="AJ63" s="428"/>
      <c r="AK63" s="465"/>
      <c r="AL63" s="183"/>
      <c r="AM63" s="15"/>
      <c r="AN63" s="282"/>
      <c r="AO63" s="70">
        <f>AT63+AU63</f>
        <v>0</v>
      </c>
      <c r="AP63" s="371"/>
      <c r="AQ63" s="371"/>
      <c r="AR63" s="371"/>
      <c r="AS63" s="371"/>
      <c r="AT63" s="58">
        <f>AP63+AQ63+AR63+AS63</f>
        <v>0</v>
      </c>
      <c r="AU63" s="371"/>
      <c r="AV63" s="428"/>
      <c r="AW63" s="465"/>
      <c r="AX63" s="183"/>
      <c r="AY63" s="15"/>
      <c r="AZ63" s="282"/>
      <c r="BA63" s="70">
        <f>BF63+BG63</f>
        <v>0</v>
      </c>
      <c r="BB63" s="371"/>
      <c r="BC63" s="371"/>
      <c r="BD63" s="371"/>
      <c r="BE63" s="371"/>
      <c r="BF63" s="58">
        <f>BB63+BC63+BD63+BE63</f>
        <v>0</v>
      </c>
      <c r="BG63" s="371"/>
      <c r="BH63" s="428"/>
      <c r="BI63" s="465"/>
      <c r="BJ63" s="183"/>
      <c r="BK63" s="15"/>
      <c r="BL63" s="282"/>
      <c r="BM63" s="70">
        <f>BR63+BS63</f>
        <v>0</v>
      </c>
      <c r="BN63" s="371"/>
      <c r="BO63" s="371"/>
      <c r="BP63" s="371"/>
      <c r="BQ63" s="371"/>
      <c r="BR63" s="58">
        <f>BN63+BO63+BP63+BQ63</f>
        <v>0</v>
      </c>
      <c r="BS63" s="371"/>
      <c r="BT63" s="428"/>
      <c r="BU63" s="465"/>
      <c r="BV63" s="183"/>
      <c r="BW63" s="15"/>
      <c r="BX63" s="282"/>
      <c r="BY63" s="70">
        <f>CD63+CE63</f>
        <v>0</v>
      </c>
      <c r="BZ63" s="371"/>
      <c r="CA63" s="371"/>
      <c r="CB63" s="371"/>
      <c r="CC63" s="371"/>
      <c r="CD63" s="58">
        <f>BZ63+CA63+CB63+CC63</f>
        <v>0</v>
      </c>
      <c r="CE63" s="371"/>
      <c r="CF63" s="428"/>
      <c r="CG63" s="465"/>
      <c r="CH63" s="183"/>
      <c r="CI63" s="15"/>
      <c r="CJ63" s="282"/>
      <c r="CK63" s="70">
        <f>CP63+CQ63</f>
        <v>0</v>
      </c>
      <c r="CL63" s="371"/>
      <c r="CM63" s="371"/>
      <c r="CN63" s="371"/>
      <c r="CO63" s="371"/>
      <c r="CP63" s="58">
        <f>CL63+CM63+CN63+CO63</f>
        <v>0</v>
      </c>
      <c r="CQ63" s="371"/>
      <c r="CR63" s="428"/>
      <c r="CS63" s="465"/>
      <c r="CT63" s="183"/>
      <c r="CU63" s="15"/>
      <c r="CV63" s="282"/>
      <c r="CW63" s="70">
        <f>DB63+DC63</f>
        <v>0</v>
      </c>
      <c r="CX63" s="371"/>
      <c r="CY63" s="371"/>
      <c r="CZ63" s="371"/>
      <c r="DA63" s="371"/>
      <c r="DB63" s="58">
        <f>CX63+CY63+CZ63+DA63</f>
        <v>0</v>
      </c>
      <c r="DC63" s="371"/>
      <c r="DD63" s="428"/>
      <c r="DE63" s="465"/>
      <c r="DF63" s="183"/>
      <c r="DH63" s="282"/>
      <c r="DI63" s="70">
        <f>DN63+DO63</f>
        <v>0</v>
      </c>
      <c r="DJ63" s="371"/>
      <c r="DK63" s="371"/>
      <c r="DL63" s="371"/>
      <c r="DM63" s="371"/>
      <c r="DN63" s="58">
        <f>DJ63+DK63+DL63+DM63</f>
        <v>0</v>
      </c>
      <c r="DO63" s="371"/>
      <c r="DP63" s="428"/>
      <c r="DQ63" s="465"/>
      <c r="DR63" s="183"/>
    </row>
    <row r="64" spans="1:122" ht="46.5" customHeight="1" x14ac:dyDescent="0.25">
      <c r="A64" s="693" t="s">
        <v>123</v>
      </c>
      <c r="B64" s="702"/>
      <c r="C64" s="792"/>
      <c r="D64" s="792"/>
      <c r="E64" s="697">
        <f t="shared" si="101"/>
        <v>0</v>
      </c>
      <c r="F64" s="697">
        <f t="shared" si="101"/>
        <v>0</v>
      </c>
      <c r="G64" s="697">
        <f t="shared" si="101"/>
        <v>0</v>
      </c>
      <c r="H64" s="697">
        <f t="shared" si="101"/>
        <v>0</v>
      </c>
      <c r="I64" s="697">
        <f t="shared" si="101"/>
        <v>0</v>
      </c>
      <c r="J64" s="697">
        <f t="shared" si="101"/>
        <v>0</v>
      </c>
      <c r="K64" s="697">
        <f t="shared" si="101"/>
        <v>0</v>
      </c>
      <c r="L64" s="699">
        <f>X64+AJ64+AV64+BH64+BT64+CF64+CR64+DD64+DP64</f>
        <v>0</v>
      </c>
      <c r="M64" s="700">
        <f t="shared" si="102"/>
        <v>0</v>
      </c>
      <c r="N64" s="701">
        <f t="shared" si="102"/>
        <v>0</v>
      </c>
      <c r="O64" s="4"/>
      <c r="P64" s="807"/>
      <c r="Q64" s="804">
        <f>V64+W64</f>
        <v>0</v>
      </c>
      <c r="R64" s="713"/>
      <c r="S64" s="713"/>
      <c r="T64" s="713"/>
      <c r="U64" s="713"/>
      <c r="V64" s="742">
        <f>R64+S64+T64+U64</f>
        <v>0</v>
      </c>
      <c r="W64" s="713"/>
      <c r="X64" s="713"/>
      <c r="Y64" s="768"/>
      <c r="Z64" s="845"/>
      <c r="AA64" s="4"/>
      <c r="AB64" s="282"/>
      <c r="AC64" s="70">
        <f>AH64+AI64</f>
        <v>0</v>
      </c>
      <c r="AD64" s="371"/>
      <c r="AE64" s="371"/>
      <c r="AF64" s="371"/>
      <c r="AG64" s="371"/>
      <c r="AH64" s="58">
        <f>AD64+AE64+AF64+AG64</f>
        <v>0</v>
      </c>
      <c r="AI64" s="371"/>
      <c r="AJ64" s="428"/>
      <c r="AK64" s="465"/>
      <c r="AL64" s="474"/>
      <c r="AM64" s="4"/>
      <c r="AN64" s="282"/>
      <c r="AO64" s="70">
        <f>AT64+AU64</f>
        <v>0</v>
      </c>
      <c r="AP64" s="371"/>
      <c r="AQ64" s="371"/>
      <c r="AR64" s="371"/>
      <c r="AS64" s="371"/>
      <c r="AT64" s="58">
        <f>AP64+AQ64+AR64+AS64</f>
        <v>0</v>
      </c>
      <c r="AU64" s="371"/>
      <c r="AV64" s="428"/>
      <c r="AW64" s="465"/>
      <c r="AX64" s="474"/>
      <c r="AY64" s="4"/>
      <c r="AZ64" s="282"/>
      <c r="BA64" s="70">
        <f>BF64+BG64</f>
        <v>0</v>
      </c>
      <c r="BB64" s="371"/>
      <c r="BC64" s="371"/>
      <c r="BD64" s="371"/>
      <c r="BE64" s="371"/>
      <c r="BF64" s="58">
        <f>BB64+BC64+BD64+BE64</f>
        <v>0</v>
      </c>
      <c r="BG64" s="371"/>
      <c r="BH64" s="428"/>
      <c r="BI64" s="465"/>
      <c r="BJ64" s="474"/>
      <c r="BK64" s="4"/>
      <c r="BL64" s="282"/>
      <c r="BM64" s="70">
        <f>BR64+BS64</f>
        <v>0</v>
      </c>
      <c r="BN64" s="371"/>
      <c r="BO64" s="371"/>
      <c r="BP64" s="371"/>
      <c r="BQ64" s="371"/>
      <c r="BR64" s="58">
        <f>BN64+BO64+BP64+BQ64</f>
        <v>0</v>
      </c>
      <c r="BS64" s="371"/>
      <c r="BT64" s="428"/>
      <c r="BU64" s="465"/>
      <c r="BV64" s="474"/>
      <c r="BW64" s="4"/>
      <c r="BX64" s="282"/>
      <c r="BY64" s="70">
        <f>CD64+CE64</f>
        <v>0</v>
      </c>
      <c r="BZ64" s="371"/>
      <c r="CA64" s="371"/>
      <c r="CB64" s="371"/>
      <c r="CC64" s="371"/>
      <c r="CD64" s="58">
        <f>BZ64+CA64+CB64+CC64</f>
        <v>0</v>
      </c>
      <c r="CE64" s="371"/>
      <c r="CF64" s="428"/>
      <c r="CG64" s="465"/>
      <c r="CH64" s="474"/>
      <c r="CI64" s="4"/>
      <c r="CJ64" s="282"/>
      <c r="CK64" s="70">
        <f>CP64+CQ64</f>
        <v>0</v>
      </c>
      <c r="CL64" s="371"/>
      <c r="CM64" s="371"/>
      <c r="CN64" s="371"/>
      <c r="CO64" s="371"/>
      <c r="CP64" s="58">
        <f>CL64+CM64+CN64+CO64</f>
        <v>0</v>
      </c>
      <c r="CQ64" s="371"/>
      <c r="CR64" s="428"/>
      <c r="CS64" s="465"/>
      <c r="CT64" s="474"/>
      <c r="CU64" s="4"/>
      <c r="CV64" s="282"/>
      <c r="CW64" s="70">
        <f>DB64+DC64</f>
        <v>0</v>
      </c>
      <c r="CX64" s="371"/>
      <c r="CY64" s="371"/>
      <c r="CZ64" s="371"/>
      <c r="DA64" s="371"/>
      <c r="DB64" s="58">
        <f>CX64+CY64+CZ64+DA64</f>
        <v>0</v>
      </c>
      <c r="DC64" s="371"/>
      <c r="DD64" s="428"/>
      <c r="DE64" s="465"/>
      <c r="DF64" s="474"/>
      <c r="DH64" s="282"/>
      <c r="DI64" s="70">
        <f>DN64+DO64</f>
        <v>0</v>
      </c>
      <c r="DJ64" s="371"/>
      <c r="DK64" s="371"/>
      <c r="DL64" s="371"/>
      <c r="DM64" s="371"/>
      <c r="DN64" s="58">
        <f>DJ64+DK64+DL64+DM64</f>
        <v>0</v>
      </c>
      <c r="DO64" s="371"/>
      <c r="DP64" s="428"/>
      <c r="DQ64" s="465"/>
      <c r="DR64" s="474"/>
    </row>
    <row r="65" spans="1:122" ht="40.5" customHeight="1" thickBot="1" x14ac:dyDescent="0.3">
      <c r="A65" s="739" t="s">
        <v>124</v>
      </c>
      <c r="B65" s="823"/>
      <c r="C65" s="794"/>
      <c r="D65" s="794"/>
      <c r="E65" s="742">
        <f t="shared" si="101"/>
        <v>0</v>
      </c>
      <c r="F65" s="742">
        <f t="shared" si="101"/>
        <v>0</v>
      </c>
      <c r="G65" s="742">
        <f t="shared" si="101"/>
        <v>0</v>
      </c>
      <c r="H65" s="742">
        <f t="shared" si="101"/>
        <v>0</v>
      </c>
      <c r="I65" s="742">
        <f t="shared" si="101"/>
        <v>0</v>
      </c>
      <c r="J65" s="742">
        <f t="shared" si="101"/>
        <v>0</v>
      </c>
      <c r="K65" s="742">
        <f t="shared" si="101"/>
        <v>0</v>
      </c>
      <c r="L65" s="744">
        <f>X65+AJ65+AV65+BH65+BT65+CF65+CR65+DD65+DP65</f>
        <v>0</v>
      </c>
      <c r="M65" s="745">
        <f t="shared" si="102"/>
        <v>0</v>
      </c>
      <c r="N65" s="722">
        <f t="shared" si="102"/>
        <v>0</v>
      </c>
      <c r="O65" s="15"/>
      <c r="P65" s="803"/>
      <c r="Q65" s="804">
        <f>V65+W65</f>
        <v>0</v>
      </c>
      <c r="R65" s="776"/>
      <c r="S65" s="776"/>
      <c r="T65" s="776"/>
      <c r="U65" s="776"/>
      <c r="V65" s="742">
        <f>R65+S65+T65+U65</f>
        <v>0</v>
      </c>
      <c r="W65" s="776"/>
      <c r="X65" s="776"/>
      <c r="Y65" s="777"/>
      <c r="Z65" s="778"/>
      <c r="AA65" s="15"/>
      <c r="AB65" s="470"/>
      <c r="AC65" s="70">
        <f>AH65+AI65</f>
        <v>0</v>
      </c>
      <c r="AD65" s="383"/>
      <c r="AE65" s="383"/>
      <c r="AF65" s="383"/>
      <c r="AG65" s="383"/>
      <c r="AH65" s="58">
        <f>AD65+AE65+AF65+AG65</f>
        <v>0</v>
      </c>
      <c r="AI65" s="383"/>
      <c r="AJ65" s="434"/>
      <c r="AK65" s="466"/>
      <c r="AL65" s="374"/>
      <c r="AM65" s="15"/>
      <c r="AN65" s="470"/>
      <c r="AO65" s="70">
        <f>AT65+AU65</f>
        <v>0</v>
      </c>
      <c r="AP65" s="383"/>
      <c r="AQ65" s="383"/>
      <c r="AR65" s="383"/>
      <c r="AS65" s="383"/>
      <c r="AT65" s="58">
        <f>AP65+AQ65+AR65+AS65</f>
        <v>0</v>
      </c>
      <c r="AU65" s="383"/>
      <c r="AV65" s="434"/>
      <c r="AW65" s="466"/>
      <c r="AX65" s="374"/>
      <c r="AY65" s="15"/>
      <c r="AZ65" s="470"/>
      <c r="BA65" s="70">
        <f>BF65+BG65</f>
        <v>0</v>
      </c>
      <c r="BB65" s="383"/>
      <c r="BC65" s="383"/>
      <c r="BD65" s="383"/>
      <c r="BE65" s="383"/>
      <c r="BF65" s="58">
        <f>BB65+BC65+BD65+BE65</f>
        <v>0</v>
      </c>
      <c r="BG65" s="383"/>
      <c r="BH65" s="434"/>
      <c r="BI65" s="466"/>
      <c r="BJ65" s="374"/>
      <c r="BK65" s="15"/>
      <c r="BL65" s="470"/>
      <c r="BM65" s="70">
        <f>BR65+BS65</f>
        <v>0</v>
      </c>
      <c r="BN65" s="383"/>
      <c r="BO65" s="383"/>
      <c r="BP65" s="383"/>
      <c r="BQ65" s="383"/>
      <c r="BR65" s="58">
        <f>BN65+BO65+BP65+BQ65</f>
        <v>0</v>
      </c>
      <c r="BS65" s="383"/>
      <c r="BT65" s="434"/>
      <c r="BU65" s="466"/>
      <c r="BV65" s="374"/>
      <c r="BW65" s="15"/>
      <c r="BX65" s="470"/>
      <c r="BY65" s="70">
        <f>CD65+CE65</f>
        <v>0</v>
      </c>
      <c r="BZ65" s="383"/>
      <c r="CA65" s="383"/>
      <c r="CB65" s="383"/>
      <c r="CC65" s="383"/>
      <c r="CD65" s="58">
        <f>BZ65+CA65+CB65+CC65</f>
        <v>0</v>
      </c>
      <c r="CE65" s="383"/>
      <c r="CF65" s="434"/>
      <c r="CG65" s="466"/>
      <c r="CH65" s="374"/>
      <c r="CI65" s="15"/>
      <c r="CJ65" s="470"/>
      <c r="CK65" s="70">
        <f>CP65+CQ65</f>
        <v>0</v>
      </c>
      <c r="CL65" s="383"/>
      <c r="CM65" s="383"/>
      <c r="CN65" s="383"/>
      <c r="CO65" s="383"/>
      <c r="CP65" s="58">
        <f>CL65+CM65+CN65+CO65</f>
        <v>0</v>
      </c>
      <c r="CQ65" s="383"/>
      <c r="CR65" s="434"/>
      <c r="CS65" s="466"/>
      <c r="CT65" s="374"/>
      <c r="CU65" s="15"/>
      <c r="CV65" s="470"/>
      <c r="CW65" s="70">
        <f>DB65+DC65</f>
        <v>0</v>
      </c>
      <c r="CX65" s="383"/>
      <c r="CY65" s="383"/>
      <c r="CZ65" s="383"/>
      <c r="DA65" s="383"/>
      <c r="DB65" s="58">
        <f>CX65+CY65+CZ65+DA65</f>
        <v>0</v>
      </c>
      <c r="DC65" s="383"/>
      <c r="DD65" s="434"/>
      <c r="DE65" s="466"/>
      <c r="DF65" s="374"/>
      <c r="DH65" s="470"/>
      <c r="DI65" s="70">
        <f>DN65+DO65</f>
        <v>0</v>
      </c>
      <c r="DJ65" s="383"/>
      <c r="DK65" s="383"/>
      <c r="DL65" s="383"/>
      <c r="DM65" s="383"/>
      <c r="DN65" s="58">
        <f>DJ65+DK65+DL65+DM65</f>
        <v>0</v>
      </c>
      <c r="DO65" s="383"/>
      <c r="DP65" s="434"/>
      <c r="DQ65" s="466"/>
      <c r="DR65" s="374"/>
    </row>
    <row r="66" spans="1:122" ht="15" customHeight="1" thickBot="1" x14ac:dyDescent="0.3">
      <c r="A66" s="1724" t="s">
        <v>434</v>
      </c>
      <c r="B66" s="1725"/>
      <c r="C66" s="1725"/>
      <c r="D66" s="1725"/>
      <c r="E66" s="1725"/>
      <c r="F66" s="1725"/>
      <c r="G66" s="1725"/>
      <c r="H66" s="1725"/>
      <c r="I66" s="1725"/>
      <c r="J66" s="1725"/>
      <c r="K66" s="1725"/>
      <c r="L66" s="1725"/>
      <c r="M66" s="1725"/>
      <c r="N66" s="1726"/>
      <c r="O66" s="103"/>
      <c r="P66" s="1737" t="s">
        <v>434</v>
      </c>
      <c r="Q66" s="1738"/>
      <c r="R66" s="1738"/>
      <c r="S66" s="1738"/>
      <c r="T66" s="1738"/>
      <c r="U66" s="1738"/>
      <c r="V66" s="1738"/>
      <c r="W66" s="1738"/>
      <c r="X66" s="1738"/>
      <c r="Y66" s="1738"/>
      <c r="Z66" s="1739"/>
      <c r="AA66" s="103"/>
      <c r="AB66" s="1649" t="s">
        <v>434</v>
      </c>
      <c r="AC66" s="1650"/>
      <c r="AD66" s="1650"/>
      <c r="AE66" s="1650"/>
      <c r="AF66" s="1650"/>
      <c r="AG66" s="1650"/>
      <c r="AH66" s="1650"/>
      <c r="AI66" s="1650"/>
      <c r="AJ66" s="1650"/>
      <c r="AK66" s="1650"/>
      <c r="AL66" s="1651"/>
      <c r="AM66" s="103"/>
      <c r="AN66" s="1649" t="s">
        <v>434</v>
      </c>
      <c r="AO66" s="1650"/>
      <c r="AP66" s="1650"/>
      <c r="AQ66" s="1650"/>
      <c r="AR66" s="1650"/>
      <c r="AS66" s="1650"/>
      <c r="AT66" s="1650"/>
      <c r="AU66" s="1650"/>
      <c r="AV66" s="1650"/>
      <c r="AW66" s="1650"/>
      <c r="AX66" s="1651"/>
      <c r="AY66" s="103"/>
      <c r="AZ66" s="1649" t="s">
        <v>434</v>
      </c>
      <c r="BA66" s="1650"/>
      <c r="BB66" s="1650"/>
      <c r="BC66" s="1650"/>
      <c r="BD66" s="1650"/>
      <c r="BE66" s="1650"/>
      <c r="BF66" s="1650"/>
      <c r="BG66" s="1650"/>
      <c r="BH66" s="1650"/>
      <c r="BI66" s="1650"/>
      <c r="BJ66" s="1651"/>
      <c r="BK66" s="103"/>
      <c r="BL66" s="1649" t="s">
        <v>434</v>
      </c>
      <c r="BM66" s="1650"/>
      <c r="BN66" s="1650"/>
      <c r="BO66" s="1650"/>
      <c r="BP66" s="1650"/>
      <c r="BQ66" s="1650"/>
      <c r="BR66" s="1650"/>
      <c r="BS66" s="1650"/>
      <c r="BT66" s="1650"/>
      <c r="BU66" s="1650"/>
      <c r="BV66" s="1651"/>
      <c r="BW66" s="103"/>
      <c r="BX66" s="1649" t="s">
        <v>434</v>
      </c>
      <c r="BY66" s="1650"/>
      <c r="BZ66" s="1650"/>
      <c r="CA66" s="1650"/>
      <c r="CB66" s="1650"/>
      <c r="CC66" s="1650"/>
      <c r="CD66" s="1650"/>
      <c r="CE66" s="1650"/>
      <c r="CF66" s="1650"/>
      <c r="CG66" s="1650"/>
      <c r="CH66" s="1651"/>
      <c r="CI66" s="103"/>
      <c r="CJ66" s="1649" t="s">
        <v>434</v>
      </c>
      <c r="CK66" s="1650"/>
      <c r="CL66" s="1650"/>
      <c r="CM66" s="1650"/>
      <c r="CN66" s="1650"/>
      <c r="CO66" s="1650"/>
      <c r="CP66" s="1650"/>
      <c r="CQ66" s="1650"/>
      <c r="CR66" s="1650"/>
      <c r="CS66" s="1650"/>
      <c r="CT66" s="1651"/>
      <c r="CU66" s="103"/>
      <c r="CV66" s="1649" t="s">
        <v>434</v>
      </c>
      <c r="CW66" s="1650"/>
      <c r="CX66" s="1650"/>
      <c r="CY66" s="1650"/>
      <c r="CZ66" s="1650"/>
      <c r="DA66" s="1650"/>
      <c r="DB66" s="1650"/>
      <c r="DC66" s="1650"/>
      <c r="DD66" s="1650"/>
      <c r="DE66" s="1650"/>
      <c r="DF66" s="1651"/>
      <c r="DH66" s="1649" t="s">
        <v>434</v>
      </c>
      <c r="DI66" s="1650"/>
      <c r="DJ66" s="1650"/>
      <c r="DK66" s="1650"/>
      <c r="DL66" s="1650"/>
      <c r="DM66" s="1650"/>
      <c r="DN66" s="1650"/>
      <c r="DO66" s="1650"/>
      <c r="DP66" s="1650"/>
      <c r="DQ66" s="1650"/>
      <c r="DR66" s="1651"/>
    </row>
    <row r="67" spans="1:122" ht="21" customHeight="1" x14ac:dyDescent="0.25">
      <c r="A67" s="1389" t="s">
        <v>125</v>
      </c>
      <c r="B67" s="1120"/>
      <c r="C67" s="1631"/>
      <c r="D67" s="1631"/>
      <c r="E67" s="1298">
        <f t="shared" ref="E67:K67" si="103">Q67+AC67+AO67+BA67+BM67+BY67+CK67+CW67+DI67</f>
        <v>0</v>
      </c>
      <c r="F67" s="1298">
        <f t="shared" si="103"/>
        <v>0</v>
      </c>
      <c r="G67" s="1298">
        <f t="shared" si="103"/>
        <v>0</v>
      </c>
      <c r="H67" s="1298">
        <f t="shared" si="103"/>
        <v>0</v>
      </c>
      <c r="I67" s="1298">
        <f t="shared" si="103"/>
        <v>0</v>
      </c>
      <c r="J67" s="1298">
        <f t="shared" si="103"/>
        <v>0</v>
      </c>
      <c r="K67" s="1298">
        <f t="shared" si="103"/>
        <v>0</v>
      </c>
      <c r="L67" s="1354">
        <f>X67+AJ67+AV67+BH67+BT67+CF67+CR67+DD67+DP67</f>
        <v>0</v>
      </c>
      <c r="M67" s="1370">
        <f>Y67+AK67+AW67+BI67+BU67+CG67+CS67+DE67+DQ67</f>
        <v>0</v>
      </c>
      <c r="N67" s="1336">
        <f>Z67+AL67+AX67+BJ67+BV67+CH67+CT67+DF67+DR67</f>
        <v>0</v>
      </c>
      <c r="O67" s="55"/>
      <c r="P67" s="1723"/>
      <c r="Q67" s="1375">
        <f>V67+W67</f>
        <v>0</v>
      </c>
      <c r="R67" s="1366"/>
      <c r="S67" s="1366"/>
      <c r="T67" s="1366"/>
      <c r="U67" s="1366"/>
      <c r="V67" s="1297">
        <f>R67+S67+T67+U67</f>
        <v>0</v>
      </c>
      <c r="W67" s="1366"/>
      <c r="X67" s="1366"/>
      <c r="Y67" s="1366"/>
      <c r="Z67" s="1363"/>
      <c r="AA67" s="55"/>
      <c r="AB67" s="1644"/>
      <c r="AC67" s="1323">
        <f>AH67+AI67</f>
        <v>0</v>
      </c>
      <c r="AD67" s="1279"/>
      <c r="AE67" s="1279"/>
      <c r="AF67" s="1279"/>
      <c r="AG67" s="1279"/>
      <c r="AH67" s="1425">
        <f>AD67+AE67+AF67+AG67</f>
        <v>0</v>
      </c>
      <c r="AI67" s="1279"/>
      <c r="AJ67" s="1284"/>
      <c r="AK67" s="1290"/>
      <c r="AL67" s="1291"/>
      <c r="AM67" s="55"/>
      <c r="AN67" s="1644"/>
      <c r="AO67" s="1323">
        <f>AT67+AU67</f>
        <v>0</v>
      </c>
      <c r="AP67" s="1279"/>
      <c r="AQ67" s="1279"/>
      <c r="AR67" s="1279"/>
      <c r="AS67" s="1279"/>
      <c r="AT67" s="1425">
        <f>AP67+AQ67+AR67+AS67</f>
        <v>0</v>
      </c>
      <c r="AU67" s="1279"/>
      <c r="AV67" s="1284"/>
      <c r="AW67" s="1290"/>
      <c r="AX67" s="1291"/>
      <c r="AY67" s="55"/>
      <c r="AZ67" s="1644"/>
      <c r="BA67" s="1323">
        <f>BF67+BG67</f>
        <v>0</v>
      </c>
      <c r="BB67" s="1279"/>
      <c r="BC67" s="1279"/>
      <c r="BD67" s="1279"/>
      <c r="BE67" s="1279"/>
      <c r="BF67" s="1425">
        <f>BB67+BC67+BD67+BE67</f>
        <v>0</v>
      </c>
      <c r="BG67" s="1279"/>
      <c r="BH67" s="1284"/>
      <c r="BI67" s="1290"/>
      <c r="BJ67" s="1291"/>
      <c r="BK67" s="55"/>
      <c r="BL67" s="1644"/>
      <c r="BM67" s="1323">
        <f>BR67+BS67</f>
        <v>0</v>
      </c>
      <c r="BN67" s="1279"/>
      <c r="BO67" s="1279"/>
      <c r="BP67" s="1279"/>
      <c r="BQ67" s="1279"/>
      <c r="BR67" s="1425">
        <f>BN67+BO67+BP67+BQ67</f>
        <v>0</v>
      </c>
      <c r="BS67" s="1279"/>
      <c r="BT67" s="1284"/>
      <c r="BU67" s="1290"/>
      <c r="BV67" s="1291"/>
      <c r="BW67" s="55"/>
      <c r="BX67" s="1644"/>
      <c r="BY67" s="1323">
        <f>CD67+CE67</f>
        <v>0</v>
      </c>
      <c r="BZ67" s="1279"/>
      <c r="CA67" s="1279"/>
      <c r="CB67" s="1279"/>
      <c r="CC67" s="1279"/>
      <c r="CD67" s="1425">
        <f>BZ67+CA67+CB67+CC67</f>
        <v>0</v>
      </c>
      <c r="CE67" s="1279"/>
      <c r="CF67" s="1284"/>
      <c r="CG67" s="1290"/>
      <c r="CH67" s="1291"/>
      <c r="CI67" s="55"/>
      <c r="CJ67" s="1644"/>
      <c r="CK67" s="1323">
        <f>CP67+CQ67</f>
        <v>0</v>
      </c>
      <c r="CL67" s="1279"/>
      <c r="CM67" s="1279"/>
      <c r="CN67" s="1279"/>
      <c r="CO67" s="1279"/>
      <c r="CP67" s="1425">
        <f>CL67+CM67+CN67+CO67</f>
        <v>0</v>
      </c>
      <c r="CQ67" s="1279"/>
      <c r="CR67" s="1284"/>
      <c r="CS67" s="1290"/>
      <c r="CT67" s="1291"/>
      <c r="CU67" s="55"/>
      <c r="CV67" s="1644"/>
      <c r="CW67" s="1323">
        <f>DB67+DC67</f>
        <v>0</v>
      </c>
      <c r="CX67" s="1279"/>
      <c r="CY67" s="1279"/>
      <c r="CZ67" s="1279"/>
      <c r="DA67" s="1279"/>
      <c r="DB67" s="1425">
        <f>CX67+CY67+CZ67+DA67</f>
        <v>0</v>
      </c>
      <c r="DC67" s="1279"/>
      <c r="DD67" s="1284"/>
      <c r="DE67" s="1290"/>
      <c r="DF67" s="1291"/>
      <c r="DH67" s="1644"/>
      <c r="DI67" s="1323">
        <f>DN67+DO67</f>
        <v>0</v>
      </c>
      <c r="DJ67" s="1279"/>
      <c r="DK67" s="1279"/>
      <c r="DL67" s="1279"/>
      <c r="DM67" s="1279"/>
      <c r="DN67" s="1425">
        <f>DJ67+DK67+DL67+DM67</f>
        <v>0</v>
      </c>
      <c r="DO67" s="1279"/>
      <c r="DP67" s="1284"/>
      <c r="DQ67" s="1290"/>
      <c r="DR67" s="1291"/>
    </row>
    <row r="68" spans="1:122" ht="22.5" customHeight="1" x14ac:dyDescent="0.25">
      <c r="A68" s="1381"/>
      <c r="B68" s="1523"/>
      <c r="C68" s="1525"/>
      <c r="D68" s="1525"/>
      <c r="E68" s="1694"/>
      <c r="F68" s="1691"/>
      <c r="G68" s="1691"/>
      <c r="H68" s="1691"/>
      <c r="I68" s="1691"/>
      <c r="J68" s="1691"/>
      <c r="K68" s="1691"/>
      <c r="L68" s="1576"/>
      <c r="M68" s="1577"/>
      <c r="N68" s="1578"/>
      <c r="O68" s="55"/>
      <c r="P68" s="1723"/>
      <c r="Q68" s="1349"/>
      <c r="R68" s="1360"/>
      <c r="S68" s="1360"/>
      <c r="T68" s="1360"/>
      <c r="U68" s="1360"/>
      <c r="V68" s="1298"/>
      <c r="W68" s="1360"/>
      <c r="X68" s="1360"/>
      <c r="Y68" s="1360"/>
      <c r="Z68" s="1260"/>
      <c r="AA68" s="55"/>
      <c r="AB68" s="1644"/>
      <c r="AC68" s="1296"/>
      <c r="AD68" s="1280"/>
      <c r="AE68" s="1280"/>
      <c r="AF68" s="1280"/>
      <c r="AG68" s="1280"/>
      <c r="AH68" s="1426"/>
      <c r="AI68" s="1280"/>
      <c r="AJ68" s="1636"/>
      <c r="AK68" s="1646"/>
      <c r="AL68" s="1637"/>
      <c r="AM68" s="55"/>
      <c r="AN68" s="1644"/>
      <c r="AO68" s="1296"/>
      <c r="AP68" s="1280"/>
      <c r="AQ68" s="1280"/>
      <c r="AR68" s="1280"/>
      <c r="AS68" s="1280"/>
      <c r="AT68" s="1426"/>
      <c r="AU68" s="1280"/>
      <c r="AV68" s="1636"/>
      <c r="AW68" s="1646"/>
      <c r="AX68" s="1637"/>
      <c r="AY68" s="55"/>
      <c r="AZ68" s="1644"/>
      <c r="BA68" s="1296"/>
      <c r="BB68" s="1280"/>
      <c r="BC68" s="1280"/>
      <c r="BD68" s="1280"/>
      <c r="BE68" s="1280"/>
      <c r="BF68" s="1426"/>
      <c r="BG68" s="1280"/>
      <c r="BH68" s="1636"/>
      <c r="BI68" s="1646"/>
      <c r="BJ68" s="1637"/>
      <c r="BK68" s="55"/>
      <c r="BL68" s="1644"/>
      <c r="BM68" s="1296"/>
      <c r="BN68" s="1280"/>
      <c r="BO68" s="1280"/>
      <c r="BP68" s="1280"/>
      <c r="BQ68" s="1280"/>
      <c r="BR68" s="1426"/>
      <c r="BS68" s="1280"/>
      <c r="BT68" s="1636"/>
      <c r="BU68" s="1646"/>
      <c r="BV68" s="1637"/>
      <c r="BW68" s="55"/>
      <c r="BX68" s="1644"/>
      <c r="BY68" s="1296"/>
      <c r="BZ68" s="1280"/>
      <c r="CA68" s="1280"/>
      <c r="CB68" s="1280"/>
      <c r="CC68" s="1280"/>
      <c r="CD68" s="1426"/>
      <c r="CE68" s="1280"/>
      <c r="CF68" s="1636"/>
      <c r="CG68" s="1646"/>
      <c r="CH68" s="1637"/>
      <c r="CI68" s="55"/>
      <c r="CJ68" s="1644"/>
      <c r="CK68" s="1296"/>
      <c r="CL68" s="1280"/>
      <c r="CM68" s="1280"/>
      <c r="CN68" s="1280"/>
      <c r="CO68" s="1280"/>
      <c r="CP68" s="1426"/>
      <c r="CQ68" s="1280"/>
      <c r="CR68" s="1636"/>
      <c r="CS68" s="1646"/>
      <c r="CT68" s="1637"/>
      <c r="CU68" s="55"/>
      <c r="CV68" s="1644"/>
      <c r="CW68" s="1296"/>
      <c r="CX68" s="1280"/>
      <c r="CY68" s="1280"/>
      <c r="CZ68" s="1280"/>
      <c r="DA68" s="1280"/>
      <c r="DB68" s="1426"/>
      <c r="DC68" s="1280"/>
      <c r="DD68" s="1636"/>
      <c r="DE68" s="1646"/>
      <c r="DF68" s="1637"/>
      <c r="DH68" s="1644"/>
      <c r="DI68" s="1296"/>
      <c r="DJ68" s="1280"/>
      <c r="DK68" s="1280"/>
      <c r="DL68" s="1280"/>
      <c r="DM68" s="1280"/>
      <c r="DN68" s="1426"/>
      <c r="DO68" s="1280"/>
      <c r="DP68" s="1636"/>
      <c r="DQ68" s="1646"/>
      <c r="DR68" s="1637"/>
    </row>
    <row r="69" spans="1:122" ht="41.25" customHeight="1" thickBot="1" x14ac:dyDescent="0.3">
      <c r="A69" s="693" t="s">
        <v>126</v>
      </c>
      <c r="B69" s="737"/>
      <c r="C69" s="792"/>
      <c r="D69" s="792"/>
      <c r="E69" s="697">
        <f t="shared" ref="E69:K69" si="104">Q69+AC69+AO69+BA69+BM69+BY69+CK69+CW69+DI69</f>
        <v>0</v>
      </c>
      <c r="F69" s="697">
        <f t="shared" si="104"/>
        <v>0</v>
      </c>
      <c r="G69" s="697">
        <f t="shared" si="104"/>
        <v>0</v>
      </c>
      <c r="H69" s="697">
        <f t="shared" si="104"/>
        <v>0</v>
      </c>
      <c r="I69" s="697">
        <f t="shared" si="104"/>
        <v>0</v>
      </c>
      <c r="J69" s="697">
        <f t="shared" si="104"/>
        <v>0</v>
      </c>
      <c r="K69" s="697">
        <f t="shared" si="104"/>
        <v>0</v>
      </c>
      <c r="L69" s="797">
        <f>X69+AJ69+AV69+BH69+BT69+CF69+CR69+DD69+DP69</f>
        <v>0</v>
      </c>
      <c r="M69" s="798">
        <f>Y69+AK69+AW69+BI69+BU69+CG69+CS69+DE69+DQ69</f>
        <v>0</v>
      </c>
      <c r="N69" s="799">
        <f>Z69+AL69+AX69+BJ69+BV69+CH69+CT69+DF69+DR69</f>
        <v>0</v>
      </c>
      <c r="O69" s="55"/>
      <c r="P69" s="807"/>
      <c r="Q69" s="804">
        <f>V69+W69</f>
        <v>0</v>
      </c>
      <c r="R69" s="713"/>
      <c r="S69" s="713"/>
      <c r="T69" s="713"/>
      <c r="U69" s="713"/>
      <c r="V69" s="742">
        <f>R69+S69+T69+U69</f>
        <v>0</v>
      </c>
      <c r="W69" s="713"/>
      <c r="X69" s="713"/>
      <c r="Y69" s="768"/>
      <c r="Z69" s="714"/>
      <c r="AA69" s="55"/>
      <c r="AB69" s="282"/>
      <c r="AC69" s="70">
        <f>AH69+AI69</f>
        <v>0</v>
      </c>
      <c r="AD69" s="371"/>
      <c r="AE69" s="371"/>
      <c r="AF69" s="371"/>
      <c r="AG69" s="371"/>
      <c r="AH69" s="58">
        <f>AD69+AE69+AF69+AG69</f>
        <v>0</v>
      </c>
      <c r="AI69" s="371"/>
      <c r="AJ69" s="428"/>
      <c r="AK69" s="465"/>
      <c r="AL69" s="183"/>
      <c r="AM69" s="55"/>
      <c r="AN69" s="282"/>
      <c r="AO69" s="70">
        <f>AT69+AU69</f>
        <v>0</v>
      </c>
      <c r="AP69" s="371"/>
      <c r="AQ69" s="371"/>
      <c r="AR69" s="371"/>
      <c r="AS69" s="371"/>
      <c r="AT69" s="58">
        <f>AP69+AQ69+AR69+AS69</f>
        <v>0</v>
      </c>
      <c r="AU69" s="371"/>
      <c r="AV69" s="428"/>
      <c r="AW69" s="465"/>
      <c r="AX69" s="183"/>
      <c r="AY69" s="55"/>
      <c r="AZ69" s="282"/>
      <c r="BA69" s="70">
        <f>BF69+BG69</f>
        <v>0</v>
      </c>
      <c r="BB69" s="371"/>
      <c r="BC69" s="371"/>
      <c r="BD69" s="371"/>
      <c r="BE69" s="371"/>
      <c r="BF69" s="58">
        <f>BB69+BC69+BD69+BE69</f>
        <v>0</v>
      </c>
      <c r="BG69" s="371"/>
      <c r="BH69" s="428"/>
      <c r="BI69" s="465"/>
      <c r="BJ69" s="183"/>
      <c r="BK69" s="55"/>
      <c r="BL69" s="282"/>
      <c r="BM69" s="70">
        <f>BR69+BS69</f>
        <v>0</v>
      </c>
      <c r="BN69" s="371"/>
      <c r="BO69" s="371"/>
      <c r="BP69" s="371"/>
      <c r="BQ69" s="371"/>
      <c r="BR69" s="58">
        <f>BN69+BO69+BP69+BQ69</f>
        <v>0</v>
      </c>
      <c r="BS69" s="371"/>
      <c r="BT69" s="428"/>
      <c r="BU69" s="465"/>
      <c r="BV69" s="183"/>
      <c r="BW69" s="55"/>
      <c r="BX69" s="282"/>
      <c r="BY69" s="70">
        <f>CD69+CE69</f>
        <v>0</v>
      </c>
      <c r="BZ69" s="371"/>
      <c r="CA69" s="371"/>
      <c r="CB69" s="371"/>
      <c r="CC69" s="371"/>
      <c r="CD69" s="58">
        <f>BZ69+CA69+CB69+CC69</f>
        <v>0</v>
      </c>
      <c r="CE69" s="371"/>
      <c r="CF69" s="428"/>
      <c r="CG69" s="465"/>
      <c r="CH69" s="183"/>
      <c r="CI69" s="55"/>
      <c r="CJ69" s="282"/>
      <c r="CK69" s="70">
        <f>CP69+CQ69</f>
        <v>0</v>
      </c>
      <c r="CL69" s="371"/>
      <c r="CM69" s="371"/>
      <c r="CN69" s="371"/>
      <c r="CO69" s="371"/>
      <c r="CP69" s="58">
        <f>CL69+CM69+CN69+CO69</f>
        <v>0</v>
      </c>
      <c r="CQ69" s="371"/>
      <c r="CR69" s="428"/>
      <c r="CS69" s="465"/>
      <c r="CT69" s="183"/>
      <c r="CU69" s="55"/>
      <c r="CV69" s="282"/>
      <c r="CW69" s="70">
        <f>DB69+DC69</f>
        <v>0</v>
      </c>
      <c r="CX69" s="371"/>
      <c r="CY69" s="371"/>
      <c r="CZ69" s="371"/>
      <c r="DA69" s="371"/>
      <c r="DB69" s="58">
        <f>CX69+CY69+CZ69+DA69</f>
        <v>0</v>
      </c>
      <c r="DC69" s="371"/>
      <c r="DD69" s="428"/>
      <c r="DE69" s="465"/>
      <c r="DF69" s="183"/>
      <c r="DH69" s="282"/>
      <c r="DI69" s="70">
        <f>DN69+DO69</f>
        <v>0</v>
      </c>
      <c r="DJ69" s="371"/>
      <c r="DK69" s="371"/>
      <c r="DL69" s="371"/>
      <c r="DM69" s="371"/>
      <c r="DN69" s="58">
        <f>DJ69+DK69+DL69+DM69</f>
        <v>0</v>
      </c>
      <c r="DO69" s="371"/>
      <c r="DP69" s="428"/>
      <c r="DQ69" s="465"/>
      <c r="DR69" s="183"/>
    </row>
    <row r="70" spans="1:122" ht="27.75" customHeight="1" thickBot="1" x14ac:dyDescent="0.3">
      <c r="A70" s="1748" t="s">
        <v>435</v>
      </c>
      <c r="B70" s="1749"/>
      <c r="C70" s="1749"/>
      <c r="D70" s="1749"/>
      <c r="E70" s="1749"/>
      <c r="F70" s="1749"/>
      <c r="G70" s="1749"/>
      <c r="H70" s="1749"/>
      <c r="I70" s="1749"/>
      <c r="J70" s="1749"/>
      <c r="K70" s="1749"/>
      <c r="L70" s="1750"/>
      <c r="M70" s="1750"/>
      <c r="N70" s="1751"/>
      <c r="O70" s="103"/>
      <c r="P70" s="1743" t="s">
        <v>435</v>
      </c>
      <c r="Q70" s="1744"/>
      <c r="R70" s="1744"/>
      <c r="S70" s="1744"/>
      <c r="T70" s="1744"/>
      <c r="U70" s="1744"/>
      <c r="V70" s="1744"/>
      <c r="W70" s="1744"/>
      <c r="X70" s="1744"/>
      <c r="Y70" s="1744"/>
      <c r="Z70" s="1745"/>
      <c r="AA70" s="103"/>
      <c r="AB70" s="1670" t="s">
        <v>435</v>
      </c>
      <c r="AC70" s="1671"/>
      <c r="AD70" s="1671"/>
      <c r="AE70" s="1671"/>
      <c r="AF70" s="1671"/>
      <c r="AG70" s="1671"/>
      <c r="AH70" s="1671"/>
      <c r="AI70" s="1671"/>
      <c r="AJ70" s="1671"/>
      <c r="AK70" s="1671"/>
      <c r="AL70" s="1672"/>
      <c r="AM70" s="103"/>
      <c r="AN70" s="1670" t="s">
        <v>435</v>
      </c>
      <c r="AO70" s="1671"/>
      <c r="AP70" s="1671"/>
      <c r="AQ70" s="1671"/>
      <c r="AR70" s="1671"/>
      <c r="AS70" s="1671"/>
      <c r="AT70" s="1671"/>
      <c r="AU70" s="1671"/>
      <c r="AV70" s="1671"/>
      <c r="AW70" s="1671"/>
      <c r="AX70" s="1672"/>
      <c r="AY70" s="103"/>
      <c r="AZ70" s="1670" t="s">
        <v>435</v>
      </c>
      <c r="BA70" s="1671"/>
      <c r="BB70" s="1671"/>
      <c r="BC70" s="1671"/>
      <c r="BD70" s="1671"/>
      <c r="BE70" s="1671"/>
      <c r="BF70" s="1671"/>
      <c r="BG70" s="1671"/>
      <c r="BH70" s="1671"/>
      <c r="BI70" s="1671"/>
      <c r="BJ70" s="1672"/>
      <c r="BK70" s="103"/>
      <c r="BL70" s="1670" t="s">
        <v>435</v>
      </c>
      <c r="BM70" s="1671"/>
      <c r="BN70" s="1671"/>
      <c r="BO70" s="1671"/>
      <c r="BP70" s="1671"/>
      <c r="BQ70" s="1671"/>
      <c r="BR70" s="1671"/>
      <c r="BS70" s="1671"/>
      <c r="BT70" s="1671"/>
      <c r="BU70" s="1671"/>
      <c r="BV70" s="1672"/>
      <c r="BW70" s="103"/>
      <c r="BX70" s="1670" t="s">
        <v>435</v>
      </c>
      <c r="BY70" s="1671"/>
      <c r="BZ70" s="1671"/>
      <c r="CA70" s="1671"/>
      <c r="CB70" s="1671"/>
      <c r="CC70" s="1671"/>
      <c r="CD70" s="1671"/>
      <c r="CE70" s="1671"/>
      <c r="CF70" s="1671"/>
      <c r="CG70" s="1671"/>
      <c r="CH70" s="1672"/>
      <c r="CI70" s="103"/>
      <c r="CJ70" s="1670" t="s">
        <v>435</v>
      </c>
      <c r="CK70" s="1671"/>
      <c r="CL70" s="1671"/>
      <c r="CM70" s="1671"/>
      <c r="CN70" s="1671"/>
      <c r="CO70" s="1671"/>
      <c r="CP70" s="1671"/>
      <c r="CQ70" s="1671"/>
      <c r="CR70" s="1671"/>
      <c r="CS70" s="1671"/>
      <c r="CT70" s="1672"/>
      <c r="CU70" s="103"/>
      <c r="CV70" s="1670" t="s">
        <v>435</v>
      </c>
      <c r="CW70" s="1671"/>
      <c r="CX70" s="1671"/>
      <c r="CY70" s="1671"/>
      <c r="CZ70" s="1671"/>
      <c r="DA70" s="1671"/>
      <c r="DB70" s="1671"/>
      <c r="DC70" s="1671"/>
      <c r="DD70" s="1671"/>
      <c r="DE70" s="1671"/>
      <c r="DF70" s="1672"/>
      <c r="DH70" s="1670" t="s">
        <v>435</v>
      </c>
      <c r="DI70" s="1671"/>
      <c r="DJ70" s="1671"/>
      <c r="DK70" s="1671"/>
      <c r="DL70" s="1671"/>
      <c r="DM70" s="1671"/>
      <c r="DN70" s="1671"/>
      <c r="DO70" s="1671"/>
      <c r="DP70" s="1671"/>
      <c r="DQ70" s="1671"/>
      <c r="DR70" s="1672"/>
    </row>
    <row r="71" spans="1:122" ht="33.75" customHeight="1" thickBot="1" x14ac:dyDescent="0.3">
      <c r="A71" s="824" t="s">
        <v>330</v>
      </c>
      <c r="B71" s="825"/>
      <c r="C71" s="825"/>
      <c r="D71" s="826"/>
      <c r="E71" s="827">
        <f t="shared" ref="E71:K71" si="105">SUM(E73:E85)</f>
        <v>0</v>
      </c>
      <c r="F71" s="828">
        <f t="shared" si="105"/>
        <v>0</v>
      </c>
      <c r="G71" s="828">
        <f t="shared" si="105"/>
        <v>0</v>
      </c>
      <c r="H71" s="828">
        <f t="shared" si="105"/>
        <v>0</v>
      </c>
      <c r="I71" s="828">
        <f t="shared" si="105"/>
        <v>0</v>
      </c>
      <c r="J71" s="828">
        <f t="shared" si="105"/>
        <v>0</v>
      </c>
      <c r="K71" s="828">
        <f t="shared" si="105"/>
        <v>0</v>
      </c>
      <c r="L71" s="751"/>
      <c r="M71" s="752"/>
      <c r="N71" s="753"/>
      <c r="O71" s="103"/>
      <c r="P71" s="837"/>
      <c r="Q71" s="828">
        <f>SUM(Q73:Q82)</f>
        <v>0</v>
      </c>
      <c r="R71" s="828">
        <f t="shared" ref="R71:W71" si="106">SUM(R73:R82)</f>
        <v>0</v>
      </c>
      <c r="S71" s="828">
        <f t="shared" si="106"/>
        <v>0</v>
      </c>
      <c r="T71" s="828">
        <f t="shared" si="106"/>
        <v>0</v>
      </c>
      <c r="U71" s="828">
        <f t="shared" si="106"/>
        <v>0</v>
      </c>
      <c r="V71" s="828">
        <f t="shared" si="106"/>
        <v>0</v>
      </c>
      <c r="W71" s="828">
        <f t="shared" si="106"/>
        <v>0</v>
      </c>
      <c r="X71" s="751"/>
      <c r="Y71" s="752"/>
      <c r="Z71" s="753"/>
      <c r="AA71" s="103"/>
      <c r="AB71" s="157"/>
      <c r="AC71" s="88">
        <f>SUM(AC73:AC82)</f>
        <v>0</v>
      </c>
      <c r="AD71" s="88">
        <f t="shared" ref="AD71:AI71" si="107">SUM(AD73:AD82)</f>
        <v>0</v>
      </c>
      <c r="AE71" s="88">
        <f t="shared" si="107"/>
        <v>0</v>
      </c>
      <c r="AF71" s="88">
        <f t="shared" si="107"/>
        <v>0</v>
      </c>
      <c r="AG71" s="88">
        <f t="shared" si="107"/>
        <v>0</v>
      </c>
      <c r="AH71" s="88">
        <f t="shared" si="107"/>
        <v>0</v>
      </c>
      <c r="AI71" s="88">
        <f t="shared" si="107"/>
        <v>0</v>
      </c>
      <c r="AJ71" s="112"/>
      <c r="AK71" s="113"/>
      <c r="AL71" s="119"/>
      <c r="AM71" s="103"/>
      <c r="AN71" s="157"/>
      <c r="AO71" s="88">
        <f>SUM(AO73:AO82)</f>
        <v>0</v>
      </c>
      <c r="AP71" s="88">
        <f t="shared" ref="AP71:AU71" si="108">SUM(AP73:AP82)</f>
        <v>0</v>
      </c>
      <c r="AQ71" s="88">
        <f t="shared" si="108"/>
        <v>0</v>
      </c>
      <c r="AR71" s="88">
        <f t="shared" si="108"/>
        <v>0</v>
      </c>
      <c r="AS71" s="88">
        <f t="shared" si="108"/>
        <v>0</v>
      </c>
      <c r="AT71" s="88">
        <f t="shared" si="108"/>
        <v>0</v>
      </c>
      <c r="AU71" s="88">
        <f t="shared" si="108"/>
        <v>0</v>
      </c>
      <c r="AV71" s="112"/>
      <c r="AW71" s="113"/>
      <c r="AX71" s="119"/>
      <c r="AY71" s="103"/>
      <c r="AZ71" s="157"/>
      <c r="BA71" s="88">
        <f>SUM(BA73:BA82)</f>
        <v>0</v>
      </c>
      <c r="BB71" s="88">
        <f t="shared" ref="BB71:BG71" si="109">SUM(BB73:BB82)</f>
        <v>0</v>
      </c>
      <c r="BC71" s="88">
        <f t="shared" si="109"/>
        <v>0</v>
      </c>
      <c r="BD71" s="88">
        <f t="shared" si="109"/>
        <v>0</v>
      </c>
      <c r="BE71" s="88">
        <f t="shared" si="109"/>
        <v>0</v>
      </c>
      <c r="BF71" s="88">
        <f t="shared" si="109"/>
        <v>0</v>
      </c>
      <c r="BG71" s="88">
        <f t="shared" si="109"/>
        <v>0</v>
      </c>
      <c r="BH71" s="112"/>
      <c r="BI71" s="113"/>
      <c r="BJ71" s="119"/>
      <c r="BK71" s="103"/>
      <c r="BL71" s="157"/>
      <c r="BM71" s="88">
        <f>SUM(BM73:BM82)</f>
        <v>0</v>
      </c>
      <c r="BN71" s="88">
        <f t="shared" ref="BN71:BS71" si="110">SUM(BN73:BN82)</f>
        <v>0</v>
      </c>
      <c r="BO71" s="88">
        <f t="shared" si="110"/>
        <v>0</v>
      </c>
      <c r="BP71" s="88">
        <f t="shared" si="110"/>
        <v>0</v>
      </c>
      <c r="BQ71" s="88">
        <f t="shared" si="110"/>
        <v>0</v>
      </c>
      <c r="BR71" s="88">
        <f t="shared" si="110"/>
        <v>0</v>
      </c>
      <c r="BS71" s="88">
        <f t="shared" si="110"/>
        <v>0</v>
      </c>
      <c r="BT71" s="112"/>
      <c r="BU71" s="113"/>
      <c r="BV71" s="119"/>
      <c r="BW71" s="103"/>
      <c r="BX71" s="157"/>
      <c r="BY71" s="88">
        <f>SUM(BY73:BY82)</f>
        <v>0</v>
      </c>
      <c r="BZ71" s="88">
        <f t="shared" ref="BZ71:CE71" si="111">SUM(BZ73:BZ82)</f>
        <v>0</v>
      </c>
      <c r="CA71" s="88">
        <f t="shared" si="111"/>
        <v>0</v>
      </c>
      <c r="CB71" s="88">
        <f t="shared" si="111"/>
        <v>0</v>
      </c>
      <c r="CC71" s="88">
        <f t="shared" si="111"/>
        <v>0</v>
      </c>
      <c r="CD71" s="88">
        <f t="shared" si="111"/>
        <v>0</v>
      </c>
      <c r="CE71" s="88">
        <f t="shared" si="111"/>
        <v>0</v>
      </c>
      <c r="CF71" s="112"/>
      <c r="CG71" s="113"/>
      <c r="CH71" s="119"/>
      <c r="CI71" s="103"/>
      <c r="CJ71" s="157"/>
      <c r="CK71" s="88">
        <f>SUM(CK73:CK82)</f>
        <v>0</v>
      </c>
      <c r="CL71" s="88">
        <f t="shared" ref="CL71:CQ71" si="112">SUM(CL73:CL82)</f>
        <v>0</v>
      </c>
      <c r="CM71" s="88">
        <f t="shared" si="112"/>
        <v>0</v>
      </c>
      <c r="CN71" s="88">
        <f t="shared" si="112"/>
        <v>0</v>
      </c>
      <c r="CO71" s="88">
        <f t="shared" si="112"/>
        <v>0</v>
      </c>
      <c r="CP71" s="88">
        <f t="shared" si="112"/>
        <v>0</v>
      </c>
      <c r="CQ71" s="88">
        <f t="shared" si="112"/>
        <v>0</v>
      </c>
      <c r="CR71" s="112"/>
      <c r="CS71" s="113"/>
      <c r="CT71" s="119"/>
      <c r="CU71" s="103"/>
      <c r="CV71" s="157"/>
      <c r="CW71" s="88">
        <f>SUM(CW73:CW82)</f>
        <v>0</v>
      </c>
      <c r="CX71" s="88">
        <f t="shared" ref="CX71:DC71" si="113">SUM(CX73:CX82)</f>
        <v>0</v>
      </c>
      <c r="CY71" s="88">
        <f t="shared" si="113"/>
        <v>0</v>
      </c>
      <c r="CZ71" s="88">
        <f t="shared" si="113"/>
        <v>0</v>
      </c>
      <c r="DA71" s="88">
        <f t="shared" si="113"/>
        <v>0</v>
      </c>
      <c r="DB71" s="88">
        <f t="shared" si="113"/>
        <v>0</v>
      </c>
      <c r="DC71" s="88">
        <f t="shared" si="113"/>
        <v>0</v>
      </c>
      <c r="DD71" s="112"/>
      <c r="DE71" s="113"/>
      <c r="DF71" s="119"/>
      <c r="DH71" s="157"/>
      <c r="DI71" s="88">
        <f>SUM(DI73:DI82)</f>
        <v>0</v>
      </c>
      <c r="DJ71" s="88">
        <f t="shared" ref="DJ71:DO71" si="114">SUM(DJ73:DJ82)</f>
        <v>0</v>
      </c>
      <c r="DK71" s="88">
        <f t="shared" si="114"/>
        <v>0</v>
      </c>
      <c r="DL71" s="88">
        <f t="shared" si="114"/>
        <v>0</v>
      </c>
      <c r="DM71" s="88">
        <f t="shared" si="114"/>
        <v>0</v>
      </c>
      <c r="DN71" s="88">
        <f t="shared" si="114"/>
        <v>0</v>
      </c>
      <c r="DO71" s="88">
        <f t="shared" si="114"/>
        <v>0</v>
      </c>
      <c r="DP71" s="112"/>
      <c r="DQ71" s="113"/>
      <c r="DR71" s="119"/>
    </row>
    <row r="72" spans="1:122" ht="15" customHeight="1" thickBot="1" x14ac:dyDescent="0.3">
      <c r="A72" s="1724" t="s">
        <v>436</v>
      </c>
      <c r="B72" s="1725"/>
      <c r="C72" s="1725"/>
      <c r="D72" s="1725"/>
      <c r="E72" s="1725"/>
      <c r="F72" s="1725"/>
      <c r="G72" s="1725"/>
      <c r="H72" s="1725"/>
      <c r="I72" s="1725"/>
      <c r="J72" s="1725"/>
      <c r="K72" s="1725"/>
      <c r="L72" s="1725"/>
      <c r="M72" s="1725"/>
      <c r="N72" s="1726"/>
      <c r="O72" s="103"/>
      <c r="P72" s="1704" t="s">
        <v>436</v>
      </c>
      <c r="Q72" s="1705"/>
      <c r="R72" s="1705"/>
      <c r="S72" s="1705"/>
      <c r="T72" s="1705"/>
      <c r="U72" s="1705"/>
      <c r="V72" s="1705"/>
      <c r="W72" s="1705"/>
      <c r="X72" s="1705"/>
      <c r="Y72" s="1705"/>
      <c r="Z72" s="1706"/>
      <c r="AA72" s="103"/>
      <c r="AB72" s="1673" t="s">
        <v>436</v>
      </c>
      <c r="AC72" s="1674"/>
      <c r="AD72" s="1674"/>
      <c r="AE72" s="1674"/>
      <c r="AF72" s="1674"/>
      <c r="AG72" s="1674"/>
      <c r="AH72" s="1674"/>
      <c r="AI72" s="1674"/>
      <c r="AJ72" s="1674"/>
      <c r="AK72" s="1674"/>
      <c r="AL72" s="1675"/>
      <c r="AM72" s="103"/>
      <c r="AN72" s="1673" t="s">
        <v>436</v>
      </c>
      <c r="AO72" s="1674"/>
      <c r="AP72" s="1674"/>
      <c r="AQ72" s="1674"/>
      <c r="AR72" s="1674"/>
      <c r="AS72" s="1674"/>
      <c r="AT72" s="1674"/>
      <c r="AU72" s="1674"/>
      <c r="AV72" s="1674"/>
      <c r="AW72" s="1674"/>
      <c r="AX72" s="1675"/>
      <c r="AY72" s="103"/>
      <c r="AZ72" s="1673" t="s">
        <v>436</v>
      </c>
      <c r="BA72" s="1674"/>
      <c r="BB72" s="1674"/>
      <c r="BC72" s="1674"/>
      <c r="BD72" s="1674"/>
      <c r="BE72" s="1674"/>
      <c r="BF72" s="1674"/>
      <c r="BG72" s="1674"/>
      <c r="BH72" s="1674"/>
      <c r="BI72" s="1674"/>
      <c r="BJ72" s="1675"/>
      <c r="BK72" s="103"/>
      <c r="BL72" s="1673" t="s">
        <v>436</v>
      </c>
      <c r="BM72" s="1674"/>
      <c r="BN72" s="1674"/>
      <c r="BO72" s="1674"/>
      <c r="BP72" s="1674"/>
      <c r="BQ72" s="1674"/>
      <c r="BR72" s="1674"/>
      <c r="BS72" s="1674"/>
      <c r="BT72" s="1674"/>
      <c r="BU72" s="1674"/>
      <c r="BV72" s="1675"/>
      <c r="BW72" s="103"/>
      <c r="BX72" s="1673" t="s">
        <v>436</v>
      </c>
      <c r="BY72" s="1674"/>
      <c r="BZ72" s="1674"/>
      <c r="CA72" s="1674"/>
      <c r="CB72" s="1674"/>
      <c r="CC72" s="1674"/>
      <c r="CD72" s="1674"/>
      <c r="CE72" s="1674"/>
      <c r="CF72" s="1674"/>
      <c r="CG72" s="1674"/>
      <c r="CH72" s="1675"/>
      <c r="CI72" s="103"/>
      <c r="CJ72" s="1673" t="s">
        <v>436</v>
      </c>
      <c r="CK72" s="1674"/>
      <c r="CL72" s="1674"/>
      <c r="CM72" s="1674"/>
      <c r="CN72" s="1674"/>
      <c r="CO72" s="1674"/>
      <c r="CP72" s="1674"/>
      <c r="CQ72" s="1674"/>
      <c r="CR72" s="1674"/>
      <c r="CS72" s="1674"/>
      <c r="CT72" s="1675"/>
      <c r="CU72" s="103"/>
      <c r="CV72" s="1673" t="s">
        <v>436</v>
      </c>
      <c r="CW72" s="1674"/>
      <c r="CX72" s="1674"/>
      <c r="CY72" s="1674"/>
      <c r="CZ72" s="1674"/>
      <c r="DA72" s="1674"/>
      <c r="DB72" s="1674"/>
      <c r="DC72" s="1674"/>
      <c r="DD72" s="1674"/>
      <c r="DE72" s="1674"/>
      <c r="DF72" s="1675"/>
      <c r="DH72" s="1673" t="s">
        <v>436</v>
      </c>
      <c r="DI72" s="1674"/>
      <c r="DJ72" s="1674"/>
      <c r="DK72" s="1674"/>
      <c r="DL72" s="1674"/>
      <c r="DM72" s="1674"/>
      <c r="DN72" s="1674"/>
      <c r="DO72" s="1674"/>
      <c r="DP72" s="1674"/>
      <c r="DQ72" s="1674"/>
      <c r="DR72" s="1675"/>
    </row>
    <row r="73" spans="1:122" ht="48.75" customHeight="1" x14ac:dyDescent="0.25">
      <c r="A73" s="729" t="s">
        <v>127</v>
      </c>
      <c r="B73" s="730"/>
      <c r="C73" s="796"/>
      <c r="D73" s="796"/>
      <c r="E73" s="732">
        <f t="shared" ref="E73:K74" si="115">Q73+AC73+AO73+BA73+BM73+BY73+CK73+CW73+DI73</f>
        <v>0</v>
      </c>
      <c r="F73" s="732">
        <f t="shared" si="115"/>
        <v>0</v>
      </c>
      <c r="G73" s="732">
        <f t="shared" si="115"/>
        <v>0</v>
      </c>
      <c r="H73" s="732">
        <f t="shared" si="115"/>
        <v>0</v>
      </c>
      <c r="I73" s="732">
        <f t="shared" si="115"/>
        <v>0</v>
      </c>
      <c r="J73" s="732">
        <f t="shared" si="115"/>
        <v>0</v>
      </c>
      <c r="K73" s="732">
        <f t="shared" si="115"/>
        <v>0</v>
      </c>
      <c r="L73" s="734">
        <f t="shared" ref="L73:N74" si="116">X73+AJ73+AV73+BH73+BT73+CF73+CR73+DD73+DP73</f>
        <v>0</v>
      </c>
      <c r="M73" s="735">
        <f t="shared" si="116"/>
        <v>0</v>
      </c>
      <c r="N73" s="736">
        <f t="shared" si="116"/>
        <v>0</v>
      </c>
      <c r="O73" s="63"/>
      <c r="P73" s="807"/>
      <c r="Q73" s="696">
        <f>V73+W73</f>
        <v>0</v>
      </c>
      <c r="R73" s="713"/>
      <c r="S73" s="713"/>
      <c r="T73" s="713"/>
      <c r="U73" s="713"/>
      <c r="V73" s="697">
        <f>R73+S73+T73+U73</f>
        <v>0</v>
      </c>
      <c r="W73" s="713"/>
      <c r="X73" s="713"/>
      <c r="Y73" s="713"/>
      <c r="Z73" s="845"/>
      <c r="AA73" s="63"/>
      <c r="AB73" s="282"/>
      <c r="AC73" s="53">
        <f>AH73+AI73</f>
        <v>0</v>
      </c>
      <c r="AD73" s="371"/>
      <c r="AE73" s="371"/>
      <c r="AF73" s="371"/>
      <c r="AG73" s="371"/>
      <c r="AH73" s="56">
        <f>AD73+AE73+AF73+AG73</f>
        <v>0</v>
      </c>
      <c r="AI73" s="371"/>
      <c r="AJ73" s="428"/>
      <c r="AK73" s="429"/>
      <c r="AL73" s="474"/>
      <c r="AM73" s="63"/>
      <c r="AN73" s="158"/>
      <c r="AO73" s="53">
        <f>AT73+AU73</f>
        <v>0</v>
      </c>
      <c r="AP73" s="371"/>
      <c r="AQ73" s="371"/>
      <c r="AR73" s="371"/>
      <c r="AS73" s="371"/>
      <c r="AT73" s="56">
        <f>AP73+AQ73+AR73+AS73</f>
        <v>0</v>
      </c>
      <c r="AU73" s="371"/>
      <c r="AV73" s="428"/>
      <c r="AW73" s="429"/>
      <c r="AX73" s="474"/>
      <c r="AY73" s="63"/>
      <c r="AZ73" s="282"/>
      <c r="BA73" s="53">
        <f>BF73+BG73</f>
        <v>0</v>
      </c>
      <c r="BB73" s="371"/>
      <c r="BC73" s="371"/>
      <c r="BD73" s="371"/>
      <c r="BE73" s="371"/>
      <c r="BF73" s="56">
        <f>BB73+BC73+BD73+BE73</f>
        <v>0</v>
      </c>
      <c r="BG73" s="371"/>
      <c r="BH73" s="428"/>
      <c r="BI73" s="429"/>
      <c r="BJ73" s="474"/>
      <c r="BK73" s="63"/>
      <c r="BL73" s="282"/>
      <c r="BM73" s="53">
        <f>BR73+BS73</f>
        <v>0</v>
      </c>
      <c r="BN73" s="371"/>
      <c r="BO73" s="371"/>
      <c r="BP73" s="371"/>
      <c r="BQ73" s="371"/>
      <c r="BR73" s="56">
        <f>BN73+BO73+BP73+BQ73</f>
        <v>0</v>
      </c>
      <c r="BS73" s="371"/>
      <c r="BT73" s="428"/>
      <c r="BU73" s="429"/>
      <c r="BV73" s="474"/>
      <c r="BW73" s="63"/>
      <c r="BX73" s="282"/>
      <c r="BY73" s="53">
        <f>CD73+CE73</f>
        <v>0</v>
      </c>
      <c r="BZ73" s="371"/>
      <c r="CA73" s="371"/>
      <c r="CB73" s="371"/>
      <c r="CC73" s="371"/>
      <c r="CD73" s="56">
        <f>BZ73+CA73+CB73+CC73</f>
        <v>0</v>
      </c>
      <c r="CE73" s="371"/>
      <c r="CF73" s="428"/>
      <c r="CG73" s="429"/>
      <c r="CH73" s="474"/>
      <c r="CI73" s="63"/>
      <c r="CJ73" s="282"/>
      <c r="CK73" s="53">
        <f>CP73+CQ73</f>
        <v>0</v>
      </c>
      <c r="CL73" s="371"/>
      <c r="CM73" s="371"/>
      <c r="CN73" s="371"/>
      <c r="CO73" s="371"/>
      <c r="CP73" s="56">
        <f>CL73+CM73+CN73+CO73</f>
        <v>0</v>
      </c>
      <c r="CQ73" s="371"/>
      <c r="CR73" s="428"/>
      <c r="CS73" s="429"/>
      <c r="CT73" s="474"/>
      <c r="CU73" s="63"/>
      <c r="CV73" s="282"/>
      <c r="CW73" s="53">
        <f>DB73+DC73</f>
        <v>0</v>
      </c>
      <c r="CX73" s="371"/>
      <c r="CY73" s="371"/>
      <c r="CZ73" s="371"/>
      <c r="DA73" s="371"/>
      <c r="DB73" s="56">
        <f>CX73+CY73+CZ73+DA73</f>
        <v>0</v>
      </c>
      <c r="DC73" s="371"/>
      <c r="DD73" s="428"/>
      <c r="DE73" s="429"/>
      <c r="DF73" s="474"/>
      <c r="DH73" s="282"/>
      <c r="DI73" s="53">
        <f>DN73+DO73</f>
        <v>0</v>
      </c>
      <c r="DJ73" s="371"/>
      <c r="DK73" s="371"/>
      <c r="DL73" s="371"/>
      <c r="DM73" s="371"/>
      <c r="DN73" s="56">
        <f>DJ73+DK73+DL73+DM73</f>
        <v>0</v>
      </c>
      <c r="DO73" s="371"/>
      <c r="DP73" s="428"/>
      <c r="DQ73" s="429"/>
      <c r="DR73" s="474"/>
    </row>
    <row r="74" spans="1:122" ht="25.5" customHeight="1" x14ac:dyDescent="0.25">
      <c r="A74" s="1381" t="s">
        <v>128</v>
      </c>
      <c r="B74" s="1346"/>
      <c r="C74" s="1628"/>
      <c r="D74" s="1346"/>
      <c r="E74" s="1297">
        <f t="shared" si="115"/>
        <v>0</v>
      </c>
      <c r="F74" s="1691">
        <f t="shared" si="115"/>
        <v>0</v>
      </c>
      <c r="G74" s="1691">
        <f t="shared" si="115"/>
        <v>0</v>
      </c>
      <c r="H74" s="1691">
        <f t="shared" si="115"/>
        <v>0</v>
      </c>
      <c r="I74" s="1691">
        <f t="shared" si="115"/>
        <v>0</v>
      </c>
      <c r="J74" s="1691">
        <f t="shared" si="115"/>
        <v>0</v>
      </c>
      <c r="K74" s="1691">
        <f t="shared" si="115"/>
        <v>0</v>
      </c>
      <c r="L74" s="1354">
        <f t="shared" si="116"/>
        <v>0</v>
      </c>
      <c r="M74" s="1370">
        <f t="shared" si="116"/>
        <v>0</v>
      </c>
      <c r="N74" s="1336">
        <f t="shared" si="116"/>
        <v>0</v>
      </c>
      <c r="O74" s="4"/>
      <c r="P74" s="1723"/>
      <c r="Q74" s="1736">
        <f>V74+W74</f>
        <v>0</v>
      </c>
      <c r="R74" s="1364"/>
      <c r="S74" s="1364"/>
      <c r="T74" s="1364"/>
      <c r="U74" s="1364"/>
      <c r="V74" s="1691">
        <f>R74+S74+T74+U74</f>
        <v>0</v>
      </c>
      <c r="W74" s="1364"/>
      <c r="X74" s="1364"/>
      <c r="Y74" s="1364"/>
      <c r="Z74" s="1337"/>
      <c r="AA74" s="4"/>
      <c r="AB74" s="1644"/>
      <c r="AC74" s="1645">
        <f>AH74+AI74</f>
        <v>0</v>
      </c>
      <c r="AD74" s="1638"/>
      <c r="AE74" s="1638"/>
      <c r="AF74" s="1638"/>
      <c r="AG74" s="1638"/>
      <c r="AH74" s="1669">
        <f>AD74+AE74+AF74+AG74</f>
        <v>0</v>
      </c>
      <c r="AI74" s="1638"/>
      <c r="AJ74" s="1278"/>
      <c r="AK74" s="1282"/>
      <c r="AL74" s="1283"/>
      <c r="AM74" s="4"/>
      <c r="AN74" s="1682"/>
      <c r="AO74" s="1645">
        <f>AT74+AU74</f>
        <v>0</v>
      </c>
      <c r="AP74" s="1638"/>
      <c r="AQ74" s="1638"/>
      <c r="AR74" s="1638"/>
      <c r="AS74" s="1638"/>
      <c r="AT74" s="1669">
        <f>AP74+AQ74+AR74+AS74</f>
        <v>0</v>
      </c>
      <c r="AU74" s="1638"/>
      <c r="AV74" s="1278"/>
      <c r="AW74" s="1282"/>
      <c r="AX74" s="1283"/>
      <c r="AY74" s="4"/>
      <c r="AZ74" s="1644"/>
      <c r="BA74" s="1645">
        <f>BF74+BG74</f>
        <v>0</v>
      </c>
      <c r="BB74" s="1638"/>
      <c r="BC74" s="1638"/>
      <c r="BD74" s="1638"/>
      <c r="BE74" s="1638"/>
      <c r="BF74" s="1669">
        <f>BB74+BC74+BD74+BE74</f>
        <v>0</v>
      </c>
      <c r="BG74" s="1638"/>
      <c r="BH74" s="1278"/>
      <c r="BI74" s="1282"/>
      <c r="BJ74" s="1283"/>
      <c r="BK74" s="4"/>
      <c r="BL74" s="1644"/>
      <c r="BM74" s="1645">
        <f>BR74+BS74</f>
        <v>0</v>
      </c>
      <c r="BN74" s="1638"/>
      <c r="BO74" s="1638"/>
      <c r="BP74" s="1638"/>
      <c r="BQ74" s="1638"/>
      <c r="BR74" s="1669">
        <f>BN74+BO74+BP74+BQ74</f>
        <v>0</v>
      </c>
      <c r="BS74" s="1638"/>
      <c r="BT74" s="1278"/>
      <c r="BU74" s="1282"/>
      <c r="BV74" s="1283"/>
      <c r="BW74" s="4"/>
      <c r="BX74" s="1644"/>
      <c r="BY74" s="1645">
        <f>CD74+CE74</f>
        <v>0</v>
      </c>
      <c r="BZ74" s="1638"/>
      <c r="CA74" s="1638"/>
      <c r="CB74" s="1638"/>
      <c r="CC74" s="1638"/>
      <c r="CD74" s="1669">
        <f>BZ74+CA74+CB74+CC74</f>
        <v>0</v>
      </c>
      <c r="CE74" s="1638"/>
      <c r="CF74" s="1278"/>
      <c r="CG74" s="1282"/>
      <c r="CH74" s="1283"/>
      <c r="CI74" s="4"/>
      <c r="CJ74" s="1644"/>
      <c r="CK74" s="1645">
        <f>CP74+CQ74</f>
        <v>0</v>
      </c>
      <c r="CL74" s="1638"/>
      <c r="CM74" s="1638"/>
      <c r="CN74" s="1638"/>
      <c r="CO74" s="1638"/>
      <c r="CP74" s="1669">
        <f>CL74+CM74+CN74+CO74</f>
        <v>0</v>
      </c>
      <c r="CQ74" s="1638"/>
      <c r="CR74" s="1278"/>
      <c r="CS74" s="1282"/>
      <c r="CT74" s="1283"/>
      <c r="CU74" s="4"/>
      <c r="CV74" s="1644"/>
      <c r="CW74" s="1645">
        <f>DB74+DC74</f>
        <v>0</v>
      </c>
      <c r="CX74" s="1638"/>
      <c r="CY74" s="1638"/>
      <c r="CZ74" s="1638"/>
      <c r="DA74" s="1638"/>
      <c r="DB74" s="1669">
        <f>CX74+CY74+CZ74+DA74</f>
        <v>0</v>
      </c>
      <c r="DC74" s="1638"/>
      <c r="DD74" s="1278"/>
      <c r="DE74" s="1282"/>
      <c r="DF74" s="1283"/>
      <c r="DH74" s="1644"/>
      <c r="DI74" s="1645">
        <f>DN74+DO74</f>
        <v>0</v>
      </c>
      <c r="DJ74" s="1638"/>
      <c r="DK74" s="1638"/>
      <c r="DL74" s="1638"/>
      <c r="DM74" s="1638"/>
      <c r="DN74" s="1669">
        <f>DJ74+DK74+DL74+DM74</f>
        <v>0</v>
      </c>
      <c r="DO74" s="1638"/>
      <c r="DP74" s="1278"/>
      <c r="DQ74" s="1282"/>
      <c r="DR74" s="1283"/>
    </row>
    <row r="75" spans="1:122" ht="24" customHeight="1" x14ac:dyDescent="0.25">
      <c r="A75" s="1381"/>
      <c r="B75" s="1346"/>
      <c r="C75" s="1525"/>
      <c r="D75" s="1346"/>
      <c r="E75" s="1496"/>
      <c r="F75" s="1691"/>
      <c r="G75" s="1691"/>
      <c r="H75" s="1691"/>
      <c r="I75" s="1691"/>
      <c r="J75" s="1691"/>
      <c r="K75" s="1691"/>
      <c r="L75" s="1576"/>
      <c r="M75" s="1577"/>
      <c r="N75" s="1578"/>
      <c r="O75" s="15"/>
      <c r="P75" s="1723"/>
      <c r="Q75" s="1736"/>
      <c r="R75" s="1364"/>
      <c r="S75" s="1364"/>
      <c r="T75" s="1364"/>
      <c r="U75" s="1364"/>
      <c r="V75" s="1691"/>
      <c r="W75" s="1364"/>
      <c r="X75" s="1364"/>
      <c r="Y75" s="1364"/>
      <c r="Z75" s="1337"/>
      <c r="AA75" s="15"/>
      <c r="AB75" s="1644"/>
      <c r="AC75" s="1645"/>
      <c r="AD75" s="1638"/>
      <c r="AE75" s="1638"/>
      <c r="AF75" s="1638"/>
      <c r="AG75" s="1638"/>
      <c r="AH75" s="1669"/>
      <c r="AI75" s="1638"/>
      <c r="AJ75" s="1278"/>
      <c r="AK75" s="1282"/>
      <c r="AL75" s="1283"/>
      <c r="AM75" s="15"/>
      <c r="AN75" s="1682"/>
      <c r="AO75" s="1645"/>
      <c r="AP75" s="1638"/>
      <c r="AQ75" s="1638"/>
      <c r="AR75" s="1638"/>
      <c r="AS75" s="1638"/>
      <c r="AT75" s="1669"/>
      <c r="AU75" s="1638"/>
      <c r="AV75" s="1278"/>
      <c r="AW75" s="1282"/>
      <c r="AX75" s="1283"/>
      <c r="AY75" s="15"/>
      <c r="AZ75" s="1644"/>
      <c r="BA75" s="1645"/>
      <c r="BB75" s="1638"/>
      <c r="BC75" s="1638"/>
      <c r="BD75" s="1638"/>
      <c r="BE75" s="1638"/>
      <c r="BF75" s="1669"/>
      <c r="BG75" s="1638"/>
      <c r="BH75" s="1278"/>
      <c r="BI75" s="1282"/>
      <c r="BJ75" s="1283"/>
      <c r="BK75" s="15"/>
      <c r="BL75" s="1644"/>
      <c r="BM75" s="1645"/>
      <c r="BN75" s="1638"/>
      <c r="BO75" s="1638"/>
      <c r="BP75" s="1638"/>
      <c r="BQ75" s="1638"/>
      <c r="BR75" s="1669"/>
      <c r="BS75" s="1638"/>
      <c r="BT75" s="1278"/>
      <c r="BU75" s="1282"/>
      <c r="BV75" s="1283"/>
      <c r="BW75" s="15"/>
      <c r="BX75" s="1644"/>
      <c r="BY75" s="1645"/>
      <c r="BZ75" s="1638"/>
      <c r="CA75" s="1638"/>
      <c r="CB75" s="1638"/>
      <c r="CC75" s="1638"/>
      <c r="CD75" s="1669"/>
      <c r="CE75" s="1638"/>
      <c r="CF75" s="1278"/>
      <c r="CG75" s="1282"/>
      <c r="CH75" s="1283"/>
      <c r="CI75" s="15"/>
      <c r="CJ75" s="1644"/>
      <c r="CK75" s="1645"/>
      <c r="CL75" s="1638"/>
      <c r="CM75" s="1638"/>
      <c r="CN75" s="1638"/>
      <c r="CO75" s="1638"/>
      <c r="CP75" s="1669"/>
      <c r="CQ75" s="1638"/>
      <c r="CR75" s="1278"/>
      <c r="CS75" s="1282"/>
      <c r="CT75" s="1283"/>
      <c r="CU75" s="15"/>
      <c r="CV75" s="1644"/>
      <c r="CW75" s="1645"/>
      <c r="CX75" s="1638"/>
      <c r="CY75" s="1638"/>
      <c r="CZ75" s="1638"/>
      <c r="DA75" s="1638"/>
      <c r="DB75" s="1669"/>
      <c r="DC75" s="1638"/>
      <c r="DD75" s="1278"/>
      <c r="DE75" s="1282"/>
      <c r="DF75" s="1283"/>
      <c r="DH75" s="1644"/>
      <c r="DI75" s="1645"/>
      <c r="DJ75" s="1638"/>
      <c r="DK75" s="1638"/>
      <c r="DL75" s="1638"/>
      <c r="DM75" s="1638"/>
      <c r="DN75" s="1669"/>
      <c r="DO75" s="1638"/>
      <c r="DP75" s="1278"/>
      <c r="DQ75" s="1282"/>
      <c r="DR75" s="1283"/>
    </row>
    <row r="76" spans="1:122" ht="48" customHeight="1" x14ac:dyDescent="0.25">
      <c r="A76" s="693" t="s">
        <v>129</v>
      </c>
      <c r="B76" s="737"/>
      <c r="C76" s="792"/>
      <c r="D76" s="792"/>
      <c r="E76" s="697">
        <f t="shared" ref="E76:K77" si="117">Q76+AC76+AO76+BA76+BM76+BY76+CK76+CW76+DI76</f>
        <v>0</v>
      </c>
      <c r="F76" s="697">
        <f t="shared" si="117"/>
        <v>0</v>
      </c>
      <c r="G76" s="697">
        <f t="shared" si="117"/>
        <v>0</v>
      </c>
      <c r="H76" s="697">
        <f t="shared" si="117"/>
        <v>0</v>
      </c>
      <c r="I76" s="697">
        <f t="shared" si="117"/>
        <v>0</v>
      </c>
      <c r="J76" s="697">
        <f t="shared" si="117"/>
        <v>0</v>
      </c>
      <c r="K76" s="697">
        <f t="shared" si="117"/>
        <v>0</v>
      </c>
      <c r="L76" s="699">
        <f t="shared" ref="L76:N77" si="118">X76+AJ76+AV76+BH76+BT76+CF76+CR76+DD76+DP76</f>
        <v>0</v>
      </c>
      <c r="M76" s="700">
        <f t="shared" si="118"/>
        <v>0</v>
      </c>
      <c r="N76" s="701">
        <f t="shared" si="118"/>
        <v>0</v>
      </c>
      <c r="O76" s="55"/>
      <c r="P76" s="807"/>
      <c r="Q76" s="696">
        <f>V76+W76</f>
        <v>0</v>
      </c>
      <c r="R76" s="713"/>
      <c r="S76" s="713"/>
      <c r="T76" s="713"/>
      <c r="U76" s="713"/>
      <c r="V76" s="697">
        <f>R76+S76+T76+U76</f>
        <v>0</v>
      </c>
      <c r="W76" s="713"/>
      <c r="X76" s="713"/>
      <c r="Y76" s="713"/>
      <c r="Z76" s="714"/>
      <c r="AA76" s="55"/>
      <c r="AB76" s="282"/>
      <c r="AC76" s="53">
        <f>AH76+AI76</f>
        <v>0</v>
      </c>
      <c r="AD76" s="371"/>
      <c r="AE76" s="371"/>
      <c r="AF76" s="371"/>
      <c r="AG76" s="371"/>
      <c r="AH76" s="56">
        <f>AD76+AE76+AF76+AG76</f>
        <v>0</v>
      </c>
      <c r="AI76" s="371"/>
      <c r="AJ76" s="428"/>
      <c r="AK76" s="429"/>
      <c r="AL76" s="183"/>
      <c r="AM76" s="55"/>
      <c r="AN76" s="158"/>
      <c r="AO76" s="53">
        <f>AT76+AU76</f>
        <v>0</v>
      </c>
      <c r="AP76" s="371"/>
      <c r="AQ76" s="371"/>
      <c r="AR76" s="371"/>
      <c r="AS76" s="371"/>
      <c r="AT76" s="56">
        <f>AP76+AQ76+AR76+AS76</f>
        <v>0</v>
      </c>
      <c r="AU76" s="371"/>
      <c r="AV76" s="428"/>
      <c r="AW76" s="429"/>
      <c r="AX76" s="183"/>
      <c r="AY76" s="55"/>
      <c r="AZ76" s="282"/>
      <c r="BA76" s="53">
        <f>BF76+BG76</f>
        <v>0</v>
      </c>
      <c r="BB76" s="371"/>
      <c r="BC76" s="371"/>
      <c r="BD76" s="371"/>
      <c r="BE76" s="371"/>
      <c r="BF76" s="56">
        <f>BB76+BC76+BD76+BE76</f>
        <v>0</v>
      </c>
      <c r="BG76" s="371"/>
      <c r="BH76" s="428"/>
      <c r="BI76" s="429"/>
      <c r="BJ76" s="183"/>
      <c r="BK76" s="55"/>
      <c r="BL76" s="282"/>
      <c r="BM76" s="53">
        <f>BR76+BS76</f>
        <v>0</v>
      </c>
      <c r="BN76" s="371"/>
      <c r="BO76" s="371"/>
      <c r="BP76" s="371"/>
      <c r="BQ76" s="371"/>
      <c r="BR76" s="56">
        <f>BN76+BO76+BP76+BQ76</f>
        <v>0</v>
      </c>
      <c r="BS76" s="371"/>
      <c r="BT76" s="428"/>
      <c r="BU76" s="429"/>
      <c r="BV76" s="183"/>
      <c r="BW76" s="55"/>
      <c r="BX76" s="282"/>
      <c r="BY76" s="53">
        <f>CD76+CE76</f>
        <v>0</v>
      </c>
      <c r="BZ76" s="371"/>
      <c r="CA76" s="371"/>
      <c r="CB76" s="371"/>
      <c r="CC76" s="371"/>
      <c r="CD76" s="56">
        <f>BZ76+CA76+CB76+CC76</f>
        <v>0</v>
      </c>
      <c r="CE76" s="371"/>
      <c r="CF76" s="428"/>
      <c r="CG76" s="429"/>
      <c r="CH76" s="183"/>
      <c r="CI76" s="55"/>
      <c r="CJ76" s="282"/>
      <c r="CK76" s="53">
        <f>CP76+CQ76</f>
        <v>0</v>
      </c>
      <c r="CL76" s="371"/>
      <c r="CM76" s="371"/>
      <c r="CN76" s="371"/>
      <c r="CO76" s="371"/>
      <c r="CP76" s="56">
        <f>CL76+CM76+CN76+CO76</f>
        <v>0</v>
      </c>
      <c r="CQ76" s="371"/>
      <c r="CR76" s="428"/>
      <c r="CS76" s="429"/>
      <c r="CT76" s="183"/>
      <c r="CU76" s="55"/>
      <c r="CV76" s="282"/>
      <c r="CW76" s="53">
        <f>DB76+DC76</f>
        <v>0</v>
      </c>
      <c r="CX76" s="371"/>
      <c r="CY76" s="371"/>
      <c r="CZ76" s="371"/>
      <c r="DA76" s="371"/>
      <c r="DB76" s="56">
        <f>CX76+CY76+CZ76+DA76</f>
        <v>0</v>
      </c>
      <c r="DC76" s="371"/>
      <c r="DD76" s="428"/>
      <c r="DE76" s="429"/>
      <c r="DF76" s="183"/>
      <c r="DH76" s="282"/>
      <c r="DI76" s="53">
        <f>DN76+DO76</f>
        <v>0</v>
      </c>
      <c r="DJ76" s="371"/>
      <c r="DK76" s="371"/>
      <c r="DL76" s="371"/>
      <c r="DM76" s="371"/>
      <c r="DN76" s="56">
        <f>DJ76+DK76+DL76+DM76</f>
        <v>0</v>
      </c>
      <c r="DO76" s="371"/>
      <c r="DP76" s="428"/>
      <c r="DQ76" s="429"/>
      <c r="DR76" s="183"/>
    </row>
    <row r="77" spans="1:122" ht="18.75" customHeight="1" x14ac:dyDescent="0.25">
      <c r="A77" s="1381" t="s">
        <v>130</v>
      </c>
      <c r="B77" s="1523"/>
      <c r="C77" s="1628"/>
      <c r="D77" s="1628"/>
      <c r="E77" s="1297">
        <f t="shared" si="117"/>
        <v>0</v>
      </c>
      <c r="F77" s="1691">
        <f t="shared" si="117"/>
        <v>0</v>
      </c>
      <c r="G77" s="1691">
        <f t="shared" si="117"/>
        <v>0</v>
      </c>
      <c r="H77" s="1691">
        <f t="shared" si="117"/>
        <v>0</v>
      </c>
      <c r="I77" s="1691">
        <f t="shared" si="117"/>
        <v>0</v>
      </c>
      <c r="J77" s="1691">
        <f t="shared" si="117"/>
        <v>0</v>
      </c>
      <c r="K77" s="1691">
        <f t="shared" si="117"/>
        <v>0</v>
      </c>
      <c r="L77" s="1354">
        <f t="shared" si="118"/>
        <v>0</v>
      </c>
      <c r="M77" s="1370">
        <f t="shared" si="118"/>
        <v>0</v>
      </c>
      <c r="N77" s="1336">
        <f t="shared" si="118"/>
        <v>0</v>
      </c>
      <c r="O77" s="55"/>
      <c r="P77" s="1723"/>
      <c r="Q77" s="1736">
        <f>V77+W77</f>
        <v>0</v>
      </c>
      <c r="R77" s="1364"/>
      <c r="S77" s="1364"/>
      <c r="T77" s="1364"/>
      <c r="U77" s="1364"/>
      <c r="V77" s="1691">
        <f>R77+S77+T77+U77</f>
        <v>0</v>
      </c>
      <c r="W77" s="1364"/>
      <c r="X77" s="1364"/>
      <c r="Y77" s="1364"/>
      <c r="Z77" s="1337"/>
      <c r="AA77" s="55"/>
      <c r="AB77" s="1644"/>
      <c r="AC77" s="1645">
        <f>AH77+AI77</f>
        <v>0</v>
      </c>
      <c r="AD77" s="1638"/>
      <c r="AE77" s="1638"/>
      <c r="AF77" s="1638"/>
      <c r="AG77" s="1638"/>
      <c r="AH77" s="1669">
        <f>AD77+AE77+AF77+AG77</f>
        <v>0</v>
      </c>
      <c r="AI77" s="1638"/>
      <c r="AJ77" s="1278"/>
      <c r="AK77" s="1282"/>
      <c r="AL77" s="1283"/>
      <c r="AM77" s="55"/>
      <c r="AN77" s="1682"/>
      <c r="AO77" s="1645">
        <f>AT77+AU77</f>
        <v>0</v>
      </c>
      <c r="AP77" s="1638"/>
      <c r="AQ77" s="1638"/>
      <c r="AR77" s="1638"/>
      <c r="AS77" s="1638"/>
      <c r="AT77" s="1669">
        <f>AP77+AQ77+AR77+AS77</f>
        <v>0</v>
      </c>
      <c r="AU77" s="1638"/>
      <c r="AV77" s="1278"/>
      <c r="AW77" s="1282"/>
      <c r="AX77" s="1283"/>
      <c r="AY77" s="55"/>
      <c r="AZ77" s="1644"/>
      <c r="BA77" s="1645">
        <f>BF77+BG77</f>
        <v>0</v>
      </c>
      <c r="BB77" s="1638"/>
      <c r="BC77" s="1638"/>
      <c r="BD77" s="1638"/>
      <c r="BE77" s="1638"/>
      <c r="BF77" s="1669">
        <f>BB77+BC77+BD77+BE77</f>
        <v>0</v>
      </c>
      <c r="BG77" s="1638"/>
      <c r="BH77" s="1278"/>
      <c r="BI77" s="1282"/>
      <c r="BJ77" s="1283"/>
      <c r="BK77" s="55"/>
      <c r="BL77" s="1644"/>
      <c r="BM77" s="1645">
        <f>BR77+BS77</f>
        <v>0</v>
      </c>
      <c r="BN77" s="1638"/>
      <c r="BO77" s="1638"/>
      <c r="BP77" s="1638"/>
      <c r="BQ77" s="1638"/>
      <c r="BR77" s="1669">
        <f>BN77+BO77+BP77+BQ77</f>
        <v>0</v>
      </c>
      <c r="BS77" s="1638"/>
      <c r="BT77" s="1278"/>
      <c r="BU77" s="1282"/>
      <c r="BV77" s="1283"/>
      <c r="BW77" s="55"/>
      <c r="BX77" s="1644"/>
      <c r="BY77" s="1645">
        <f>CD77+CE77</f>
        <v>0</v>
      </c>
      <c r="BZ77" s="1638"/>
      <c r="CA77" s="1638"/>
      <c r="CB77" s="1638"/>
      <c r="CC77" s="1638"/>
      <c r="CD77" s="1669">
        <f>BZ77+CA77+CB77+CC77</f>
        <v>0</v>
      </c>
      <c r="CE77" s="1638"/>
      <c r="CF77" s="1278"/>
      <c r="CG77" s="1282"/>
      <c r="CH77" s="1283"/>
      <c r="CI77" s="55"/>
      <c r="CJ77" s="1644"/>
      <c r="CK77" s="1645">
        <f>CP77+CQ77</f>
        <v>0</v>
      </c>
      <c r="CL77" s="1638"/>
      <c r="CM77" s="1638"/>
      <c r="CN77" s="1638"/>
      <c r="CO77" s="1638"/>
      <c r="CP77" s="1669">
        <f>CL77+CM77+CN77+CO77</f>
        <v>0</v>
      </c>
      <c r="CQ77" s="1638"/>
      <c r="CR77" s="1278"/>
      <c r="CS77" s="1282"/>
      <c r="CT77" s="1283"/>
      <c r="CU77" s="55"/>
      <c r="CV77" s="1644"/>
      <c r="CW77" s="1645">
        <f>DB77+DC77</f>
        <v>0</v>
      </c>
      <c r="CX77" s="1638"/>
      <c r="CY77" s="1638"/>
      <c r="CZ77" s="1638"/>
      <c r="DA77" s="1638"/>
      <c r="DB77" s="1669">
        <f>CX77+CY77+CZ77+DA77</f>
        <v>0</v>
      </c>
      <c r="DC77" s="1638"/>
      <c r="DD77" s="1278"/>
      <c r="DE77" s="1282"/>
      <c r="DF77" s="1283"/>
      <c r="DH77" s="1644"/>
      <c r="DI77" s="1645">
        <f>DN77+DO77</f>
        <v>0</v>
      </c>
      <c r="DJ77" s="1638"/>
      <c r="DK77" s="1638"/>
      <c r="DL77" s="1638"/>
      <c r="DM77" s="1638"/>
      <c r="DN77" s="1669">
        <f>DJ77+DK77+DL77+DM77</f>
        <v>0</v>
      </c>
      <c r="DO77" s="1638"/>
      <c r="DP77" s="1278"/>
      <c r="DQ77" s="1282"/>
      <c r="DR77" s="1283"/>
    </row>
    <row r="78" spans="1:122" ht="27.75" customHeight="1" x14ac:dyDescent="0.25">
      <c r="A78" s="1381"/>
      <c r="B78" s="1523"/>
      <c r="C78" s="1525"/>
      <c r="D78" s="1525"/>
      <c r="E78" s="1496"/>
      <c r="F78" s="1691"/>
      <c r="G78" s="1691"/>
      <c r="H78" s="1691"/>
      <c r="I78" s="1691"/>
      <c r="J78" s="1691"/>
      <c r="K78" s="1691"/>
      <c r="L78" s="1576"/>
      <c r="M78" s="1577"/>
      <c r="N78" s="1578"/>
      <c r="O78" s="63"/>
      <c r="P78" s="1723"/>
      <c r="Q78" s="1736"/>
      <c r="R78" s="1364"/>
      <c r="S78" s="1364"/>
      <c r="T78" s="1364"/>
      <c r="U78" s="1364"/>
      <c r="V78" s="1691"/>
      <c r="W78" s="1364"/>
      <c r="X78" s="1364"/>
      <c r="Y78" s="1364"/>
      <c r="Z78" s="1337"/>
      <c r="AA78" s="63"/>
      <c r="AB78" s="1644"/>
      <c r="AC78" s="1645"/>
      <c r="AD78" s="1638"/>
      <c r="AE78" s="1638"/>
      <c r="AF78" s="1638"/>
      <c r="AG78" s="1638"/>
      <c r="AH78" s="1669"/>
      <c r="AI78" s="1638"/>
      <c r="AJ78" s="1278"/>
      <c r="AK78" s="1282"/>
      <c r="AL78" s="1283"/>
      <c r="AM78" s="63"/>
      <c r="AN78" s="1682"/>
      <c r="AO78" s="1645"/>
      <c r="AP78" s="1638"/>
      <c r="AQ78" s="1638"/>
      <c r="AR78" s="1638"/>
      <c r="AS78" s="1638"/>
      <c r="AT78" s="1669"/>
      <c r="AU78" s="1638"/>
      <c r="AV78" s="1278"/>
      <c r="AW78" s="1282"/>
      <c r="AX78" s="1283"/>
      <c r="AY78" s="63"/>
      <c r="AZ78" s="1644"/>
      <c r="BA78" s="1645"/>
      <c r="BB78" s="1638"/>
      <c r="BC78" s="1638"/>
      <c r="BD78" s="1638"/>
      <c r="BE78" s="1638"/>
      <c r="BF78" s="1669"/>
      <c r="BG78" s="1638"/>
      <c r="BH78" s="1278"/>
      <c r="BI78" s="1282"/>
      <c r="BJ78" s="1283"/>
      <c r="BK78" s="63"/>
      <c r="BL78" s="1644"/>
      <c r="BM78" s="1645"/>
      <c r="BN78" s="1638"/>
      <c r="BO78" s="1638"/>
      <c r="BP78" s="1638"/>
      <c r="BQ78" s="1638"/>
      <c r="BR78" s="1669"/>
      <c r="BS78" s="1638"/>
      <c r="BT78" s="1278"/>
      <c r="BU78" s="1282"/>
      <c r="BV78" s="1283"/>
      <c r="BW78" s="63"/>
      <c r="BX78" s="1644"/>
      <c r="BY78" s="1645"/>
      <c r="BZ78" s="1638"/>
      <c r="CA78" s="1638"/>
      <c r="CB78" s="1638"/>
      <c r="CC78" s="1638"/>
      <c r="CD78" s="1669"/>
      <c r="CE78" s="1638"/>
      <c r="CF78" s="1278"/>
      <c r="CG78" s="1282"/>
      <c r="CH78" s="1283"/>
      <c r="CI78" s="63"/>
      <c r="CJ78" s="1644"/>
      <c r="CK78" s="1645"/>
      <c r="CL78" s="1638"/>
      <c r="CM78" s="1638"/>
      <c r="CN78" s="1638"/>
      <c r="CO78" s="1638"/>
      <c r="CP78" s="1669"/>
      <c r="CQ78" s="1638"/>
      <c r="CR78" s="1278"/>
      <c r="CS78" s="1282"/>
      <c r="CT78" s="1283"/>
      <c r="CU78" s="63"/>
      <c r="CV78" s="1644"/>
      <c r="CW78" s="1645"/>
      <c r="CX78" s="1638"/>
      <c r="CY78" s="1638"/>
      <c r="CZ78" s="1638"/>
      <c r="DA78" s="1638"/>
      <c r="DB78" s="1669"/>
      <c r="DC78" s="1638"/>
      <c r="DD78" s="1278"/>
      <c r="DE78" s="1282"/>
      <c r="DF78" s="1283"/>
      <c r="DH78" s="1644"/>
      <c r="DI78" s="1645"/>
      <c r="DJ78" s="1638"/>
      <c r="DK78" s="1638"/>
      <c r="DL78" s="1638"/>
      <c r="DM78" s="1638"/>
      <c r="DN78" s="1669"/>
      <c r="DO78" s="1638"/>
      <c r="DP78" s="1278"/>
      <c r="DQ78" s="1282"/>
      <c r="DR78" s="1283"/>
    </row>
    <row r="79" spans="1:122" ht="21" customHeight="1" x14ac:dyDescent="0.25">
      <c r="A79" s="1381" t="s">
        <v>131</v>
      </c>
      <c r="B79" s="1523"/>
      <c r="C79" s="1628"/>
      <c r="D79" s="1628"/>
      <c r="E79" s="1691">
        <f t="shared" ref="E79:K79" si="119">Q79+AC79+AO79+BA79+BM79+BY79+CK79+CW79+DI79</f>
        <v>0</v>
      </c>
      <c r="F79" s="1691">
        <f t="shared" si="119"/>
        <v>0</v>
      </c>
      <c r="G79" s="1691">
        <f t="shared" si="119"/>
        <v>0</v>
      </c>
      <c r="H79" s="1691">
        <f t="shared" si="119"/>
        <v>0</v>
      </c>
      <c r="I79" s="1691">
        <f t="shared" si="119"/>
        <v>0</v>
      </c>
      <c r="J79" s="1691">
        <f t="shared" si="119"/>
        <v>0</v>
      </c>
      <c r="K79" s="1691">
        <f t="shared" si="119"/>
        <v>0</v>
      </c>
      <c r="L79" s="1354">
        <f>X79+AJ79+AV79+BH79+BT79+CF79+CR79+DD79+DP79</f>
        <v>0</v>
      </c>
      <c r="M79" s="1370">
        <f>Y79+AK79+AW79+BI79+BU79+CG79+CS79+DE79+DQ79</f>
        <v>0</v>
      </c>
      <c r="N79" s="1336">
        <f>Z79+AL79+AX79+BJ79+BV79+CH79+CT79+DF79+DR79</f>
        <v>0</v>
      </c>
      <c r="O79" s="55"/>
      <c r="P79" s="1723"/>
      <c r="Q79" s="1736">
        <f>V79+W79</f>
        <v>0</v>
      </c>
      <c r="R79" s="1364"/>
      <c r="S79" s="1364"/>
      <c r="T79" s="1364"/>
      <c r="U79" s="1364"/>
      <c r="V79" s="1691">
        <f>R79+S79+T79+U79</f>
        <v>0</v>
      </c>
      <c r="W79" s="1364"/>
      <c r="X79" s="1364"/>
      <c r="Y79" s="1364"/>
      <c r="Z79" s="1337"/>
      <c r="AA79" s="55"/>
      <c r="AB79" s="1644"/>
      <c r="AC79" s="1645">
        <f>AH79+AI79</f>
        <v>0</v>
      </c>
      <c r="AD79" s="1638"/>
      <c r="AE79" s="1638"/>
      <c r="AF79" s="1638"/>
      <c r="AG79" s="1638"/>
      <c r="AH79" s="1669">
        <f>AD79+AE79+AF79+AG79</f>
        <v>0</v>
      </c>
      <c r="AI79" s="1638"/>
      <c r="AJ79" s="1668"/>
      <c r="AK79" s="1653"/>
      <c r="AL79" s="1654"/>
      <c r="AM79" s="55"/>
      <c r="AN79" s="1682"/>
      <c r="AO79" s="1645">
        <f>AT79+AU79</f>
        <v>0</v>
      </c>
      <c r="AP79" s="1638"/>
      <c r="AQ79" s="1638"/>
      <c r="AR79" s="1638"/>
      <c r="AS79" s="1638"/>
      <c r="AT79" s="1669">
        <f>AP79+AQ79+AR79+AS79</f>
        <v>0</v>
      </c>
      <c r="AU79" s="1638"/>
      <c r="AV79" s="1668"/>
      <c r="AW79" s="1653"/>
      <c r="AX79" s="1654"/>
      <c r="AY79" s="55"/>
      <c r="AZ79" s="1644"/>
      <c r="BA79" s="1645">
        <f>BF79+BG79</f>
        <v>0</v>
      </c>
      <c r="BB79" s="1638"/>
      <c r="BC79" s="1638"/>
      <c r="BD79" s="1638"/>
      <c r="BE79" s="1638"/>
      <c r="BF79" s="1669">
        <f>BB79+BC79+BD79+BE79</f>
        <v>0</v>
      </c>
      <c r="BG79" s="1638"/>
      <c r="BH79" s="1668"/>
      <c r="BI79" s="1653"/>
      <c r="BJ79" s="1654"/>
      <c r="BK79" s="55"/>
      <c r="BL79" s="1644"/>
      <c r="BM79" s="1645">
        <f>BR79+BS79</f>
        <v>0</v>
      </c>
      <c r="BN79" s="1638"/>
      <c r="BO79" s="1638"/>
      <c r="BP79" s="1638"/>
      <c r="BQ79" s="1638"/>
      <c r="BR79" s="1669">
        <f>BN79+BO79+BP79+BQ79</f>
        <v>0</v>
      </c>
      <c r="BS79" s="1638"/>
      <c r="BT79" s="1668"/>
      <c r="BU79" s="1653"/>
      <c r="BV79" s="1654"/>
      <c r="BW79" s="55"/>
      <c r="BX79" s="1644"/>
      <c r="BY79" s="1645">
        <f>CD79+CE79</f>
        <v>0</v>
      </c>
      <c r="BZ79" s="1638"/>
      <c r="CA79" s="1638"/>
      <c r="CB79" s="1638"/>
      <c r="CC79" s="1638"/>
      <c r="CD79" s="1669">
        <f>BZ79+CA79+CB79+CC79</f>
        <v>0</v>
      </c>
      <c r="CE79" s="1638"/>
      <c r="CF79" s="1668"/>
      <c r="CG79" s="1653"/>
      <c r="CH79" s="1654"/>
      <c r="CI79" s="55"/>
      <c r="CJ79" s="1644"/>
      <c r="CK79" s="1645">
        <f>CP79+CQ79</f>
        <v>0</v>
      </c>
      <c r="CL79" s="1638"/>
      <c r="CM79" s="1638"/>
      <c r="CN79" s="1638"/>
      <c r="CO79" s="1638"/>
      <c r="CP79" s="1669">
        <f>CL79+CM79+CN79+CO79</f>
        <v>0</v>
      </c>
      <c r="CQ79" s="1638"/>
      <c r="CR79" s="1668"/>
      <c r="CS79" s="1653"/>
      <c r="CT79" s="1654"/>
      <c r="CU79" s="55"/>
      <c r="CV79" s="1644"/>
      <c r="CW79" s="1645">
        <f>DB79+DC79</f>
        <v>0</v>
      </c>
      <c r="CX79" s="1638"/>
      <c r="CY79" s="1638"/>
      <c r="CZ79" s="1638"/>
      <c r="DA79" s="1638"/>
      <c r="DB79" s="1669">
        <f>CX79+CY79+CZ79+DA79</f>
        <v>0</v>
      </c>
      <c r="DC79" s="1638"/>
      <c r="DD79" s="1668"/>
      <c r="DE79" s="1653"/>
      <c r="DF79" s="1654"/>
      <c r="DH79" s="1644"/>
      <c r="DI79" s="1645">
        <f>DN79+DO79</f>
        <v>0</v>
      </c>
      <c r="DJ79" s="1638"/>
      <c r="DK79" s="1638"/>
      <c r="DL79" s="1638"/>
      <c r="DM79" s="1638"/>
      <c r="DN79" s="1669">
        <f>DJ79+DK79+DL79+DM79</f>
        <v>0</v>
      </c>
      <c r="DO79" s="1638"/>
      <c r="DP79" s="1668"/>
      <c r="DQ79" s="1653"/>
      <c r="DR79" s="1654"/>
    </row>
    <row r="80" spans="1:122" ht="30" customHeight="1" x14ac:dyDescent="0.25">
      <c r="A80" s="1381"/>
      <c r="B80" s="1523"/>
      <c r="C80" s="1525"/>
      <c r="D80" s="1525"/>
      <c r="E80" s="1694"/>
      <c r="F80" s="1691"/>
      <c r="G80" s="1691"/>
      <c r="H80" s="1691"/>
      <c r="I80" s="1691"/>
      <c r="J80" s="1691"/>
      <c r="K80" s="1691"/>
      <c r="L80" s="1576"/>
      <c r="M80" s="1577"/>
      <c r="N80" s="1578"/>
      <c r="O80" s="63"/>
      <c r="P80" s="1723"/>
      <c r="Q80" s="1736"/>
      <c r="R80" s="1364"/>
      <c r="S80" s="1364"/>
      <c r="T80" s="1364"/>
      <c r="U80" s="1364"/>
      <c r="V80" s="1691"/>
      <c r="W80" s="1364"/>
      <c r="X80" s="1364"/>
      <c r="Y80" s="1364"/>
      <c r="Z80" s="1337"/>
      <c r="AA80" s="63"/>
      <c r="AB80" s="1644"/>
      <c r="AC80" s="1645"/>
      <c r="AD80" s="1638"/>
      <c r="AE80" s="1638"/>
      <c r="AF80" s="1638"/>
      <c r="AG80" s="1638"/>
      <c r="AH80" s="1669"/>
      <c r="AI80" s="1638"/>
      <c r="AJ80" s="1668"/>
      <c r="AK80" s="1653"/>
      <c r="AL80" s="1654"/>
      <c r="AM80" s="63"/>
      <c r="AN80" s="1682"/>
      <c r="AO80" s="1645"/>
      <c r="AP80" s="1638"/>
      <c r="AQ80" s="1638"/>
      <c r="AR80" s="1638"/>
      <c r="AS80" s="1638"/>
      <c r="AT80" s="1669"/>
      <c r="AU80" s="1638"/>
      <c r="AV80" s="1668"/>
      <c r="AW80" s="1653"/>
      <c r="AX80" s="1654"/>
      <c r="AY80" s="63"/>
      <c r="AZ80" s="1644"/>
      <c r="BA80" s="1645"/>
      <c r="BB80" s="1638"/>
      <c r="BC80" s="1638"/>
      <c r="BD80" s="1638"/>
      <c r="BE80" s="1638"/>
      <c r="BF80" s="1669"/>
      <c r="BG80" s="1638"/>
      <c r="BH80" s="1668"/>
      <c r="BI80" s="1653"/>
      <c r="BJ80" s="1654"/>
      <c r="BK80" s="63"/>
      <c r="BL80" s="1644"/>
      <c r="BM80" s="1645"/>
      <c r="BN80" s="1638"/>
      <c r="BO80" s="1638"/>
      <c r="BP80" s="1638"/>
      <c r="BQ80" s="1638"/>
      <c r="BR80" s="1669"/>
      <c r="BS80" s="1638"/>
      <c r="BT80" s="1668"/>
      <c r="BU80" s="1653"/>
      <c r="BV80" s="1654"/>
      <c r="BW80" s="63"/>
      <c r="BX80" s="1644"/>
      <c r="BY80" s="1645"/>
      <c r="BZ80" s="1638"/>
      <c r="CA80" s="1638"/>
      <c r="CB80" s="1638"/>
      <c r="CC80" s="1638"/>
      <c r="CD80" s="1669"/>
      <c r="CE80" s="1638"/>
      <c r="CF80" s="1668"/>
      <c r="CG80" s="1653"/>
      <c r="CH80" s="1654"/>
      <c r="CI80" s="63"/>
      <c r="CJ80" s="1644"/>
      <c r="CK80" s="1645"/>
      <c r="CL80" s="1638"/>
      <c r="CM80" s="1638"/>
      <c r="CN80" s="1638"/>
      <c r="CO80" s="1638"/>
      <c r="CP80" s="1669"/>
      <c r="CQ80" s="1638"/>
      <c r="CR80" s="1668"/>
      <c r="CS80" s="1653"/>
      <c r="CT80" s="1654"/>
      <c r="CU80" s="63"/>
      <c r="CV80" s="1644"/>
      <c r="CW80" s="1645"/>
      <c r="CX80" s="1638"/>
      <c r="CY80" s="1638"/>
      <c r="CZ80" s="1638"/>
      <c r="DA80" s="1638"/>
      <c r="DB80" s="1669"/>
      <c r="DC80" s="1638"/>
      <c r="DD80" s="1668"/>
      <c r="DE80" s="1653"/>
      <c r="DF80" s="1654"/>
      <c r="DH80" s="1644"/>
      <c r="DI80" s="1645"/>
      <c r="DJ80" s="1638"/>
      <c r="DK80" s="1638"/>
      <c r="DL80" s="1638"/>
      <c r="DM80" s="1638"/>
      <c r="DN80" s="1669"/>
      <c r="DO80" s="1638"/>
      <c r="DP80" s="1668"/>
      <c r="DQ80" s="1653"/>
      <c r="DR80" s="1654"/>
    </row>
    <row r="81" spans="1:122" ht="51" customHeight="1" x14ac:dyDescent="0.25">
      <c r="A81" s="693" t="s">
        <v>132</v>
      </c>
      <c r="B81" s="737"/>
      <c r="C81" s="792"/>
      <c r="D81" s="792"/>
      <c r="E81" s="697">
        <f t="shared" ref="E81:K86" si="120">Q81+AC81+AO81+BA81+BM81+BY81+CK81+CW81+DI81</f>
        <v>0</v>
      </c>
      <c r="F81" s="697">
        <f t="shared" si="120"/>
        <v>0</v>
      </c>
      <c r="G81" s="697">
        <f t="shared" si="120"/>
        <v>0</v>
      </c>
      <c r="H81" s="697">
        <f t="shared" si="120"/>
        <v>0</v>
      </c>
      <c r="I81" s="697">
        <f t="shared" si="120"/>
        <v>0</v>
      </c>
      <c r="J81" s="697">
        <f t="shared" si="120"/>
        <v>0</v>
      </c>
      <c r="K81" s="697">
        <f t="shared" si="120"/>
        <v>0</v>
      </c>
      <c r="L81" s="699">
        <f t="shared" ref="L81:N82" si="121">X81+AJ81+AV81+BH81+BT81+CF81+CR81+DD81+DP81</f>
        <v>0</v>
      </c>
      <c r="M81" s="700">
        <f t="shared" si="121"/>
        <v>0</v>
      </c>
      <c r="N81" s="701">
        <f t="shared" si="121"/>
        <v>0</v>
      </c>
      <c r="O81" s="55"/>
      <c r="P81" s="807"/>
      <c r="Q81" s="696">
        <f>V81+W81</f>
        <v>0</v>
      </c>
      <c r="R81" s="713"/>
      <c r="S81" s="713"/>
      <c r="T81" s="713"/>
      <c r="U81" s="713"/>
      <c r="V81" s="697">
        <f>R81+S81+T81+U81</f>
        <v>0</v>
      </c>
      <c r="W81" s="713"/>
      <c r="X81" s="713"/>
      <c r="Y81" s="713"/>
      <c r="Z81" s="714"/>
      <c r="AA81" s="55"/>
      <c r="AB81" s="282"/>
      <c r="AC81" s="53">
        <f>AH81+AI81</f>
        <v>0</v>
      </c>
      <c r="AD81" s="371"/>
      <c r="AE81" s="371"/>
      <c r="AF81" s="371"/>
      <c r="AG81" s="371"/>
      <c r="AH81" s="56">
        <f>AD81+AE81+AF81+AG81</f>
        <v>0</v>
      </c>
      <c r="AI81" s="371"/>
      <c r="AJ81" s="428"/>
      <c r="AK81" s="429"/>
      <c r="AL81" s="183"/>
      <c r="AM81" s="55"/>
      <c r="AN81" s="158"/>
      <c r="AO81" s="53">
        <f>AT81+AU81</f>
        <v>0</v>
      </c>
      <c r="AP81" s="371"/>
      <c r="AQ81" s="371"/>
      <c r="AR81" s="371"/>
      <c r="AS81" s="371"/>
      <c r="AT81" s="56">
        <f>AP81+AQ81+AR81+AS81</f>
        <v>0</v>
      </c>
      <c r="AU81" s="371"/>
      <c r="AV81" s="428"/>
      <c r="AW81" s="429"/>
      <c r="AX81" s="183"/>
      <c r="AY81" s="55"/>
      <c r="AZ81" s="282"/>
      <c r="BA81" s="53">
        <f>BF81+BG81</f>
        <v>0</v>
      </c>
      <c r="BB81" s="371"/>
      <c r="BC81" s="371"/>
      <c r="BD81" s="371"/>
      <c r="BE81" s="371"/>
      <c r="BF81" s="56">
        <f>BB81+BC81+BD81+BE81</f>
        <v>0</v>
      </c>
      <c r="BG81" s="371"/>
      <c r="BH81" s="428"/>
      <c r="BI81" s="429"/>
      <c r="BJ81" s="183"/>
      <c r="BK81" s="55"/>
      <c r="BL81" s="282"/>
      <c r="BM81" s="53">
        <f>BR81+BS81</f>
        <v>0</v>
      </c>
      <c r="BN81" s="371"/>
      <c r="BO81" s="371"/>
      <c r="BP81" s="371"/>
      <c r="BQ81" s="371"/>
      <c r="BR81" s="56">
        <f>BN81+BO81+BP81+BQ81</f>
        <v>0</v>
      </c>
      <c r="BS81" s="371"/>
      <c r="BT81" s="428"/>
      <c r="BU81" s="429"/>
      <c r="BV81" s="183"/>
      <c r="BW81" s="55"/>
      <c r="BX81" s="282"/>
      <c r="BY81" s="53">
        <f>CD81+CE81</f>
        <v>0</v>
      </c>
      <c r="BZ81" s="371"/>
      <c r="CA81" s="371"/>
      <c r="CB81" s="371"/>
      <c r="CC81" s="371"/>
      <c r="CD81" s="56">
        <f>BZ81+CA81+CB81+CC81</f>
        <v>0</v>
      </c>
      <c r="CE81" s="371"/>
      <c r="CF81" s="428"/>
      <c r="CG81" s="429"/>
      <c r="CH81" s="183"/>
      <c r="CI81" s="55"/>
      <c r="CJ81" s="282"/>
      <c r="CK81" s="53">
        <f>CP81+CQ81</f>
        <v>0</v>
      </c>
      <c r="CL81" s="371"/>
      <c r="CM81" s="371"/>
      <c r="CN81" s="371"/>
      <c r="CO81" s="371"/>
      <c r="CP81" s="56">
        <f>CL81+CM81+CN81+CO81</f>
        <v>0</v>
      </c>
      <c r="CQ81" s="371"/>
      <c r="CR81" s="428"/>
      <c r="CS81" s="429"/>
      <c r="CT81" s="183"/>
      <c r="CU81" s="55"/>
      <c r="CV81" s="282"/>
      <c r="CW81" s="53">
        <f>DB81+DC81</f>
        <v>0</v>
      </c>
      <c r="CX81" s="371"/>
      <c r="CY81" s="371"/>
      <c r="CZ81" s="371"/>
      <c r="DA81" s="371"/>
      <c r="DB81" s="56">
        <f>CX81+CY81+CZ81+DA81</f>
        <v>0</v>
      </c>
      <c r="DC81" s="371"/>
      <c r="DD81" s="428"/>
      <c r="DE81" s="429"/>
      <c r="DF81" s="183"/>
      <c r="DH81" s="282"/>
      <c r="DI81" s="53">
        <f>DN81+DO81</f>
        <v>0</v>
      </c>
      <c r="DJ81" s="371"/>
      <c r="DK81" s="371"/>
      <c r="DL81" s="371"/>
      <c r="DM81" s="371"/>
      <c r="DN81" s="56">
        <f>DJ81+DK81+DL81+DM81</f>
        <v>0</v>
      </c>
      <c r="DO81" s="371"/>
      <c r="DP81" s="428"/>
      <c r="DQ81" s="429"/>
      <c r="DR81" s="183"/>
    </row>
    <row r="82" spans="1:122" ht="21" customHeight="1" x14ac:dyDescent="0.25">
      <c r="A82" s="1381" t="s">
        <v>133</v>
      </c>
      <c r="B82" s="1525"/>
      <c r="C82" s="1525"/>
      <c r="D82" s="1525"/>
      <c r="E82" s="1703">
        <f>Q82+AC82+AO82+BA82+BM82+BY82+CK82+CW82+DI82</f>
        <v>0</v>
      </c>
      <c r="F82" s="1703">
        <f t="shared" si="120"/>
        <v>0</v>
      </c>
      <c r="G82" s="1703">
        <f t="shared" si="120"/>
        <v>0</v>
      </c>
      <c r="H82" s="1703">
        <f t="shared" si="120"/>
        <v>0</v>
      </c>
      <c r="I82" s="1703">
        <f t="shared" si="120"/>
        <v>0</v>
      </c>
      <c r="J82" s="1703">
        <f t="shared" si="120"/>
        <v>0</v>
      </c>
      <c r="K82" s="1717">
        <f t="shared" si="120"/>
        <v>0</v>
      </c>
      <c r="L82" s="1576">
        <f t="shared" si="121"/>
        <v>0</v>
      </c>
      <c r="M82" s="1577">
        <f t="shared" si="121"/>
        <v>0</v>
      </c>
      <c r="N82" s="1578">
        <f t="shared" si="121"/>
        <v>0</v>
      </c>
      <c r="O82" s="55"/>
      <c r="P82" s="1381"/>
      <c r="Q82" s="1375">
        <f>V82+W82</f>
        <v>0</v>
      </c>
      <c r="R82" s="1684"/>
      <c r="S82" s="1695"/>
      <c r="T82" s="1695"/>
      <c r="U82" s="1695"/>
      <c r="V82" s="1702">
        <f>R82+S82+T82+U82</f>
        <v>0</v>
      </c>
      <c r="W82" s="1695"/>
      <c r="X82" s="1364"/>
      <c r="Y82" s="1364"/>
      <c r="Z82" s="1337"/>
      <c r="AA82" s="55"/>
      <c r="AB82" s="1641"/>
      <c r="AC82" s="1323">
        <f>AH82+AI82</f>
        <v>0</v>
      </c>
      <c r="AD82" s="1639"/>
      <c r="AE82" s="1639"/>
      <c r="AF82" s="1639"/>
      <c r="AG82" s="1639"/>
      <c r="AH82" s="1676">
        <f>AD82+AE82+AF82+AG82</f>
        <v>0</v>
      </c>
      <c r="AI82" s="1639"/>
      <c r="AJ82" s="1660"/>
      <c r="AK82" s="1678"/>
      <c r="AL82" s="1666"/>
      <c r="AM82" s="55"/>
      <c r="AN82" s="1680"/>
      <c r="AO82" s="1323">
        <f>AT82+AU82</f>
        <v>0</v>
      </c>
      <c r="AP82" s="1639"/>
      <c r="AQ82" s="1639"/>
      <c r="AR82" s="1639"/>
      <c r="AS82" s="1639"/>
      <c r="AT82" s="1676">
        <f>AP82+AQ82+AR82+AS82</f>
        <v>0</v>
      </c>
      <c r="AU82" s="1639"/>
      <c r="AV82" s="1660"/>
      <c r="AW82" s="1678"/>
      <c r="AX82" s="1666"/>
      <c r="AY82" s="55"/>
      <c r="AZ82" s="1641"/>
      <c r="BA82" s="1323">
        <f>BF82+BG82</f>
        <v>0</v>
      </c>
      <c r="BB82" s="1639"/>
      <c r="BC82" s="1639"/>
      <c r="BD82" s="1639"/>
      <c r="BE82" s="1639"/>
      <c r="BF82" s="1676">
        <f>BB82+BC82+BD82+BE82</f>
        <v>0</v>
      </c>
      <c r="BG82" s="1639"/>
      <c r="BH82" s="1660"/>
      <c r="BI82" s="1678"/>
      <c r="BJ82" s="1666"/>
      <c r="BK82" s="55"/>
      <c r="BL82" s="1641"/>
      <c r="BM82" s="1323">
        <f>BR82+BS82</f>
        <v>0</v>
      </c>
      <c r="BN82" s="1639"/>
      <c r="BO82" s="1639"/>
      <c r="BP82" s="1639"/>
      <c r="BQ82" s="1639"/>
      <c r="BR82" s="1676">
        <f>BN82+BO82+BP82+BQ82</f>
        <v>0</v>
      </c>
      <c r="BS82" s="1639"/>
      <c r="BT82" s="1660"/>
      <c r="BU82" s="1678"/>
      <c r="BV82" s="1666"/>
      <c r="BW82" s="55"/>
      <c r="BX82" s="1641"/>
      <c r="BY82" s="1323">
        <f>CD82+CE82</f>
        <v>0</v>
      </c>
      <c r="BZ82" s="1639"/>
      <c r="CA82" s="1639"/>
      <c r="CB82" s="1639"/>
      <c r="CC82" s="1639"/>
      <c r="CD82" s="1676">
        <f>BZ82+CA82+CB82+CC82</f>
        <v>0</v>
      </c>
      <c r="CE82" s="1639"/>
      <c r="CF82" s="1660"/>
      <c r="CG82" s="1678"/>
      <c r="CH82" s="1666"/>
      <c r="CI82" s="55"/>
      <c r="CJ82" s="1641"/>
      <c r="CK82" s="1323">
        <f>CP82+CQ82</f>
        <v>0</v>
      </c>
      <c r="CL82" s="1639"/>
      <c r="CM82" s="1639"/>
      <c r="CN82" s="1639"/>
      <c r="CO82" s="1639"/>
      <c r="CP82" s="1676">
        <f>CL82+CM82+CN82+CO82</f>
        <v>0</v>
      </c>
      <c r="CQ82" s="1639"/>
      <c r="CR82" s="1660"/>
      <c r="CS82" s="1678"/>
      <c r="CT82" s="1666"/>
      <c r="CU82" s="55"/>
      <c r="CV82" s="1641"/>
      <c r="CW82" s="1323">
        <f>DB82+DC82</f>
        <v>0</v>
      </c>
      <c r="CX82" s="1639"/>
      <c r="CY82" s="1639"/>
      <c r="CZ82" s="1639"/>
      <c r="DA82" s="1639"/>
      <c r="DB82" s="1676">
        <f>CX82+CY82+CZ82+DA82</f>
        <v>0</v>
      </c>
      <c r="DC82" s="1639"/>
      <c r="DD82" s="1660"/>
      <c r="DE82" s="1678"/>
      <c r="DF82" s="1666"/>
      <c r="DH82" s="1641"/>
      <c r="DI82" s="1323">
        <f>DN82+DO82</f>
        <v>0</v>
      </c>
      <c r="DJ82" s="1639"/>
      <c r="DK82" s="1639"/>
      <c r="DL82" s="1639"/>
      <c r="DM82" s="1639"/>
      <c r="DN82" s="1676">
        <f>DJ82+DK82+DL82+DM82</f>
        <v>0</v>
      </c>
      <c r="DO82" s="1639"/>
      <c r="DP82" s="1660"/>
      <c r="DQ82" s="1678"/>
      <c r="DR82" s="1666"/>
    </row>
    <row r="83" spans="1:122" ht="13.5" customHeight="1" x14ac:dyDescent="0.25">
      <c r="A83" s="1381"/>
      <c r="B83" s="1525"/>
      <c r="C83" s="1525"/>
      <c r="D83" s="1525"/>
      <c r="E83" s="1712"/>
      <c r="F83" s="1714"/>
      <c r="G83" s="1714"/>
      <c r="H83" s="1714"/>
      <c r="I83" s="1714"/>
      <c r="J83" s="1714"/>
      <c r="K83" s="1718"/>
      <c r="L83" s="1594"/>
      <c r="M83" s="1595"/>
      <c r="N83" s="1579"/>
      <c r="O83" s="55"/>
      <c r="P83" s="1381"/>
      <c r="Q83" s="1341">
        <f>V83+W83</f>
        <v>0</v>
      </c>
      <c r="R83" s="1685"/>
      <c r="S83" s="1695"/>
      <c r="T83" s="1695"/>
      <c r="U83" s="1695"/>
      <c r="V83" s="1702">
        <f>R83+S83+T83+U83</f>
        <v>0</v>
      </c>
      <c r="W83" s="1695"/>
      <c r="X83" s="1364"/>
      <c r="Y83" s="1364"/>
      <c r="Z83" s="1337"/>
      <c r="AA83" s="55"/>
      <c r="AB83" s="1641"/>
      <c r="AC83" s="1295">
        <f>AH83+AI83</f>
        <v>0</v>
      </c>
      <c r="AD83" s="1639"/>
      <c r="AE83" s="1639"/>
      <c r="AF83" s="1639"/>
      <c r="AG83" s="1639"/>
      <c r="AH83" s="1676">
        <f>AD83+AE83+AF83+AG83</f>
        <v>0</v>
      </c>
      <c r="AI83" s="1639"/>
      <c r="AJ83" s="1660"/>
      <c r="AK83" s="1678"/>
      <c r="AL83" s="1666"/>
      <c r="AM83" s="55"/>
      <c r="AN83" s="1680"/>
      <c r="AO83" s="1295">
        <f>AT83+AU83</f>
        <v>0</v>
      </c>
      <c r="AP83" s="1639"/>
      <c r="AQ83" s="1639"/>
      <c r="AR83" s="1639"/>
      <c r="AS83" s="1639"/>
      <c r="AT83" s="1676">
        <f>AP83+AQ83+AR83+AS83</f>
        <v>0</v>
      </c>
      <c r="AU83" s="1639"/>
      <c r="AV83" s="1660"/>
      <c r="AW83" s="1678"/>
      <c r="AX83" s="1666"/>
      <c r="AY83" s="55"/>
      <c r="AZ83" s="1641"/>
      <c r="BA83" s="1295">
        <f>BF83+BG83</f>
        <v>0</v>
      </c>
      <c r="BB83" s="1639"/>
      <c r="BC83" s="1639"/>
      <c r="BD83" s="1639"/>
      <c r="BE83" s="1639"/>
      <c r="BF83" s="1676">
        <f>BB83+BC83+BD83+BE83</f>
        <v>0</v>
      </c>
      <c r="BG83" s="1639"/>
      <c r="BH83" s="1660"/>
      <c r="BI83" s="1678"/>
      <c r="BJ83" s="1666"/>
      <c r="BK83" s="55"/>
      <c r="BL83" s="1641"/>
      <c r="BM83" s="1295">
        <f>BR83+BS83</f>
        <v>0</v>
      </c>
      <c r="BN83" s="1639"/>
      <c r="BO83" s="1639"/>
      <c r="BP83" s="1639"/>
      <c r="BQ83" s="1639"/>
      <c r="BR83" s="1676">
        <f>BN83+BO83+BP83+BQ83</f>
        <v>0</v>
      </c>
      <c r="BS83" s="1639"/>
      <c r="BT83" s="1660"/>
      <c r="BU83" s="1678"/>
      <c r="BV83" s="1666"/>
      <c r="BW83" s="55"/>
      <c r="BX83" s="1641"/>
      <c r="BY83" s="1295">
        <f>CD83+CE83</f>
        <v>0</v>
      </c>
      <c r="BZ83" s="1639"/>
      <c r="CA83" s="1639"/>
      <c r="CB83" s="1639"/>
      <c r="CC83" s="1639"/>
      <c r="CD83" s="1676">
        <f>BZ83+CA83+CB83+CC83</f>
        <v>0</v>
      </c>
      <c r="CE83" s="1639"/>
      <c r="CF83" s="1660"/>
      <c r="CG83" s="1678"/>
      <c r="CH83" s="1666"/>
      <c r="CI83" s="55"/>
      <c r="CJ83" s="1641"/>
      <c r="CK83" s="1295">
        <f>CP83+CQ83</f>
        <v>0</v>
      </c>
      <c r="CL83" s="1639"/>
      <c r="CM83" s="1639"/>
      <c r="CN83" s="1639"/>
      <c r="CO83" s="1639"/>
      <c r="CP83" s="1676">
        <f>CL83+CM83+CN83+CO83</f>
        <v>0</v>
      </c>
      <c r="CQ83" s="1639"/>
      <c r="CR83" s="1660"/>
      <c r="CS83" s="1678"/>
      <c r="CT83" s="1666"/>
      <c r="CU83" s="55"/>
      <c r="CV83" s="1641"/>
      <c r="CW83" s="1295">
        <f>DB83+DC83</f>
        <v>0</v>
      </c>
      <c r="CX83" s="1639"/>
      <c r="CY83" s="1639"/>
      <c r="CZ83" s="1639"/>
      <c r="DA83" s="1639"/>
      <c r="DB83" s="1676">
        <f>CX83+CY83+CZ83+DA83</f>
        <v>0</v>
      </c>
      <c r="DC83" s="1639"/>
      <c r="DD83" s="1660"/>
      <c r="DE83" s="1678"/>
      <c r="DF83" s="1666"/>
      <c r="DH83" s="1641"/>
      <c r="DI83" s="1295">
        <f>DN83+DO83</f>
        <v>0</v>
      </c>
      <c r="DJ83" s="1639"/>
      <c r="DK83" s="1639"/>
      <c r="DL83" s="1639"/>
      <c r="DM83" s="1639"/>
      <c r="DN83" s="1676">
        <f>DJ83+DK83+DL83+DM83</f>
        <v>0</v>
      </c>
      <c r="DO83" s="1639"/>
      <c r="DP83" s="1660"/>
      <c r="DQ83" s="1678"/>
      <c r="DR83" s="1666"/>
    </row>
    <row r="84" spans="1:122" ht="13.5" customHeight="1" x14ac:dyDescent="0.25">
      <c r="A84" s="1381"/>
      <c r="B84" s="1525"/>
      <c r="C84" s="1525"/>
      <c r="D84" s="1525"/>
      <c r="E84" s="1712"/>
      <c r="F84" s="1714"/>
      <c r="G84" s="1714"/>
      <c r="H84" s="1714"/>
      <c r="I84" s="1714"/>
      <c r="J84" s="1714"/>
      <c r="K84" s="1718"/>
      <c r="L84" s="1594"/>
      <c r="M84" s="1595"/>
      <c r="N84" s="1579"/>
      <c r="O84" s="55"/>
      <c r="P84" s="1381"/>
      <c r="Q84" s="1341">
        <f>V84+W84</f>
        <v>0</v>
      </c>
      <c r="R84" s="1685"/>
      <c r="S84" s="1695"/>
      <c r="T84" s="1695"/>
      <c r="U84" s="1695"/>
      <c r="V84" s="1702">
        <f>R84+S84+T84+U84</f>
        <v>0</v>
      </c>
      <c r="W84" s="1695"/>
      <c r="X84" s="1364"/>
      <c r="Y84" s="1364"/>
      <c r="Z84" s="1337"/>
      <c r="AA84" s="55"/>
      <c r="AB84" s="1641"/>
      <c r="AC84" s="1295">
        <f>AH84+AI84</f>
        <v>0</v>
      </c>
      <c r="AD84" s="1639"/>
      <c r="AE84" s="1639"/>
      <c r="AF84" s="1639"/>
      <c r="AG84" s="1639"/>
      <c r="AH84" s="1676">
        <f>AD84+AE84+AF84+AG84</f>
        <v>0</v>
      </c>
      <c r="AI84" s="1639"/>
      <c r="AJ84" s="1660"/>
      <c r="AK84" s="1678"/>
      <c r="AL84" s="1666"/>
      <c r="AM84" s="55"/>
      <c r="AN84" s="1680"/>
      <c r="AO84" s="1295">
        <f>AT84+AU84</f>
        <v>0</v>
      </c>
      <c r="AP84" s="1639"/>
      <c r="AQ84" s="1639"/>
      <c r="AR84" s="1639"/>
      <c r="AS84" s="1639"/>
      <c r="AT84" s="1676">
        <f>AP84+AQ84+AR84+AS84</f>
        <v>0</v>
      </c>
      <c r="AU84" s="1639"/>
      <c r="AV84" s="1660"/>
      <c r="AW84" s="1678"/>
      <c r="AX84" s="1666"/>
      <c r="AY84" s="55"/>
      <c r="AZ84" s="1641"/>
      <c r="BA84" s="1295">
        <f>BF84+BG84</f>
        <v>0</v>
      </c>
      <c r="BB84" s="1639"/>
      <c r="BC84" s="1639"/>
      <c r="BD84" s="1639"/>
      <c r="BE84" s="1639"/>
      <c r="BF84" s="1676">
        <f>BB84+BC84+BD84+BE84</f>
        <v>0</v>
      </c>
      <c r="BG84" s="1639"/>
      <c r="BH84" s="1660"/>
      <c r="BI84" s="1678"/>
      <c r="BJ84" s="1666"/>
      <c r="BK84" s="55"/>
      <c r="BL84" s="1641"/>
      <c r="BM84" s="1295">
        <f>BR84+BS84</f>
        <v>0</v>
      </c>
      <c r="BN84" s="1639"/>
      <c r="BO84" s="1639"/>
      <c r="BP84" s="1639"/>
      <c r="BQ84" s="1639"/>
      <c r="BR84" s="1676">
        <f>BN84+BO84+BP84+BQ84</f>
        <v>0</v>
      </c>
      <c r="BS84" s="1639"/>
      <c r="BT84" s="1660"/>
      <c r="BU84" s="1678"/>
      <c r="BV84" s="1666"/>
      <c r="BW84" s="55"/>
      <c r="BX84" s="1641"/>
      <c r="BY84" s="1295">
        <f>CD84+CE84</f>
        <v>0</v>
      </c>
      <c r="BZ84" s="1639"/>
      <c r="CA84" s="1639"/>
      <c r="CB84" s="1639"/>
      <c r="CC84" s="1639"/>
      <c r="CD84" s="1676">
        <f>BZ84+CA84+CB84+CC84</f>
        <v>0</v>
      </c>
      <c r="CE84" s="1639"/>
      <c r="CF84" s="1660"/>
      <c r="CG84" s="1678"/>
      <c r="CH84" s="1666"/>
      <c r="CI84" s="55"/>
      <c r="CJ84" s="1641"/>
      <c r="CK84" s="1295">
        <f>CP84+CQ84</f>
        <v>0</v>
      </c>
      <c r="CL84" s="1639"/>
      <c r="CM84" s="1639"/>
      <c r="CN84" s="1639"/>
      <c r="CO84" s="1639"/>
      <c r="CP84" s="1676">
        <f>CL84+CM84+CN84+CO84</f>
        <v>0</v>
      </c>
      <c r="CQ84" s="1639"/>
      <c r="CR84" s="1660"/>
      <c r="CS84" s="1678"/>
      <c r="CT84" s="1666"/>
      <c r="CU84" s="55"/>
      <c r="CV84" s="1641"/>
      <c r="CW84" s="1295">
        <f>DB84+DC84</f>
        <v>0</v>
      </c>
      <c r="CX84" s="1639"/>
      <c r="CY84" s="1639"/>
      <c r="CZ84" s="1639"/>
      <c r="DA84" s="1639"/>
      <c r="DB84" s="1676">
        <f>CX84+CY84+CZ84+DA84</f>
        <v>0</v>
      </c>
      <c r="DC84" s="1639"/>
      <c r="DD84" s="1660"/>
      <c r="DE84" s="1678"/>
      <c r="DF84" s="1666"/>
      <c r="DH84" s="1641"/>
      <c r="DI84" s="1295">
        <f>DN84+DO84</f>
        <v>0</v>
      </c>
      <c r="DJ84" s="1639"/>
      <c r="DK84" s="1639"/>
      <c r="DL84" s="1639"/>
      <c r="DM84" s="1639"/>
      <c r="DN84" s="1676">
        <f>DJ84+DK84+DL84+DM84</f>
        <v>0</v>
      </c>
      <c r="DO84" s="1639"/>
      <c r="DP84" s="1660"/>
      <c r="DQ84" s="1678"/>
      <c r="DR84" s="1666"/>
    </row>
    <row r="85" spans="1:122" ht="14.25" customHeight="1" thickBot="1" x14ac:dyDescent="0.3">
      <c r="A85" s="1382"/>
      <c r="B85" s="1526"/>
      <c r="C85" s="1526"/>
      <c r="D85" s="1526"/>
      <c r="E85" s="1713"/>
      <c r="F85" s="1715"/>
      <c r="G85" s="1715"/>
      <c r="H85" s="1715"/>
      <c r="I85" s="1715"/>
      <c r="J85" s="1715"/>
      <c r="K85" s="1719"/>
      <c r="L85" s="1720"/>
      <c r="M85" s="1721"/>
      <c r="N85" s="1693"/>
      <c r="O85" s="55"/>
      <c r="P85" s="1382"/>
      <c r="Q85" s="1683">
        <f>V85+W85</f>
        <v>4</v>
      </c>
      <c r="R85" s="1686"/>
      <c r="S85" s="1696">
        <v>1</v>
      </c>
      <c r="T85" s="1696">
        <v>1</v>
      </c>
      <c r="U85" s="1696">
        <v>1</v>
      </c>
      <c r="V85" s="1703">
        <f>R85+S85+T85+U85</f>
        <v>3</v>
      </c>
      <c r="W85" s="1696">
        <v>1</v>
      </c>
      <c r="X85" s="1366"/>
      <c r="Y85" s="1366"/>
      <c r="Z85" s="1363"/>
      <c r="AA85" s="55"/>
      <c r="AB85" s="1642"/>
      <c r="AC85" s="1643">
        <f>AH85+AI85</f>
        <v>5</v>
      </c>
      <c r="AD85" s="1640">
        <v>1</v>
      </c>
      <c r="AE85" s="1640">
        <v>1</v>
      </c>
      <c r="AF85" s="1640">
        <v>1</v>
      </c>
      <c r="AG85" s="1640">
        <v>1</v>
      </c>
      <c r="AH85" s="1677">
        <f>AD85+AE85+AF85+AG85</f>
        <v>4</v>
      </c>
      <c r="AI85" s="1640">
        <v>1</v>
      </c>
      <c r="AJ85" s="1661"/>
      <c r="AK85" s="1679"/>
      <c r="AL85" s="1667"/>
      <c r="AM85" s="55"/>
      <c r="AN85" s="1681"/>
      <c r="AO85" s="1643">
        <f>AT85+AU85</f>
        <v>5</v>
      </c>
      <c r="AP85" s="1640">
        <v>1</v>
      </c>
      <c r="AQ85" s="1640">
        <v>1</v>
      </c>
      <c r="AR85" s="1640">
        <v>1</v>
      </c>
      <c r="AS85" s="1640">
        <v>1</v>
      </c>
      <c r="AT85" s="1677">
        <f>AP85+AQ85+AR85+AS85</f>
        <v>4</v>
      </c>
      <c r="AU85" s="1640">
        <v>1</v>
      </c>
      <c r="AV85" s="1661"/>
      <c r="AW85" s="1679"/>
      <c r="AX85" s="1667"/>
      <c r="AY85" s="55"/>
      <c r="AZ85" s="1642"/>
      <c r="BA85" s="1643">
        <f>BF85+BG85</f>
        <v>5</v>
      </c>
      <c r="BB85" s="1640">
        <v>1</v>
      </c>
      <c r="BC85" s="1640">
        <v>1</v>
      </c>
      <c r="BD85" s="1640">
        <v>1</v>
      </c>
      <c r="BE85" s="1640">
        <v>1</v>
      </c>
      <c r="BF85" s="1677">
        <f>BB85+BC85+BD85+BE85</f>
        <v>4</v>
      </c>
      <c r="BG85" s="1640">
        <v>1</v>
      </c>
      <c r="BH85" s="1661"/>
      <c r="BI85" s="1679"/>
      <c r="BJ85" s="1667"/>
      <c r="BK85" s="55"/>
      <c r="BL85" s="1642"/>
      <c r="BM85" s="1643">
        <f>BR85+BS85</f>
        <v>5</v>
      </c>
      <c r="BN85" s="1640">
        <v>1</v>
      </c>
      <c r="BO85" s="1640">
        <v>1</v>
      </c>
      <c r="BP85" s="1640">
        <v>1</v>
      </c>
      <c r="BQ85" s="1640">
        <v>1</v>
      </c>
      <c r="BR85" s="1677">
        <f>BN85+BO85+BP85+BQ85</f>
        <v>4</v>
      </c>
      <c r="BS85" s="1640">
        <v>1</v>
      </c>
      <c r="BT85" s="1661"/>
      <c r="BU85" s="1679"/>
      <c r="BV85" s="1667"/>
      <c r="BW85" s="55"/>
      <c r="BX85" s="1642"/>
      <c r="BY85" s="1643">
        <f>CD85+CE85</f>
        <v>5</v>
      </c>
      <c r="BZ85" s="1640">
        <v>1</v>
      </c>
      <c r="CA85" s="1640">
        <v>1</v>
      </c>
      <c r="CB85" s="1640">
        <v>1</v>
      </c>
      <c r="CC85" s="1640">
        <v>1</v>
      </c>
      <c r="CD85" s="1677">
        <f>BZ85+CA85+CB85+CC85</f>
        <v>4</v>
      </c>
      <c r="CE85" s="1640">
        <v>1</v>
      </c>
      <c r="CF85" s="1661"/>
      <c r="CG85" s="1679"/>
      <c r="CH85" s="1667"/>
      <c r="CI85" s="55"/>
      <c r="CJ85" s="1642"/>
      <c r="CK85" s="1643">
        <f>CP85+CQ85</f>
        <v>5</v>
      </c>
      <c r="CL85" s="1640">
        <v>1</v>
      </c>
      <c r="CM85" s="1640">
        <v>1</v>
      </c>
      <c r="CN85" s="1640">
        <v>1</v>
      </c>
      <c r="CO85" s="1640">
        <v>1</v>
      </c>
      <c r="CP85" s="1677">
        <f>CL85+CM85+CN85+CO85</f>
        <v>4</v>
      </c>
      <c r="CQ85" s="1640">
        <v>1</v>
      </c>
      <c r="CR85" s="1661"/>
      <c r="CS85" s="1679"/>
      <c r="CT85" s="1667"/>
      <c r="CU85" s="55"/>
      <c r="CV85" s="1642"/>
      <c r="CW85" s="1643">
        <f>DB85+DC85</f>
        <v>5</v>
      </c>
      <c r="CX85" s="1640">
        <v>1</v>
      </c>
      <c r="CY85" s="1640">
        <v>1</v>
      </c>
      <c r="CZ85" s="1640">
        <v>1</v>
      </c>
      <c r="DA85" s="1640">
        <v>1</v>
      </c>
      <c r="DB85" s="1677">
        <f>CX85+CY85+CZ85+DA85</f>
        <v>4</v>
      </c>
      <c r="DC85" s="1640">
        <v>1</v>
      </c>
      <c r="DD85" s="1661"/>
      <c r="DE85" s="1679"/>
      <c r="DF85" s="1667"/>
      <c r="DH85" s="1642"/>
      <c r="DI85" s="1643">
        <f>DN85+DO85</f>
        <v>5</v>
      </c>
      <c r="DJ85" s="1640">
        <v>1</v>
      </c>
      <c r="DK85" s="1640">
        <v>1</v>
      </c>
      <c r="DL85" s="1640">
        <v>1</v>
      </c>
      <c r="DM85" s="1640">
        <v>1</v>
      </c>
      <c r="DN85" s="1677">
        <f>DJ85+DK85+DL85+DM85</f>
        <v>4</v>
      </c>
      <c r="DO85" s="1640">
        <v>1</v>
      </c>
      <c r="DP85" s="1661"/>
      <c r="DQ85" s="1679"/>
      <c r="DR85" s="1667"/>
    </row>
    <row r="86" spans="1:122" ht="37.5" customHeight="1" thickBot="1" x14ac:dyDescent="0.3">
      <c r="A86" s="1275" t="s">
        <v>186</v>
      </c>
      <c r="B86" s="1596"/>
      <c r="C86" s="800"/>
      <c r="D86" s="801"/>
      <c r="E86" s="829">
        <f t="shared" si="120"/>
        <v>2885691.24</v>
      </c>
      <c r="F86" s="830">
        <f t="shared" si="120"/>
        <v>1915048</v>
      </c>
      <c r="G86" s="830">
        <f t="shared" si="120"/>
        <v>320256</v>
      </c>
      <c r="H86" s="830">
        <f t="shared" si="120"/>
        <v>0</v>
      </c>
      <c r="I86" s="830">
        <f t="shared" si="120"/>
        <v>650387.24</v>
      </c>
      <c r="J86" s="830">
        <f t="shared" si="120"/>
        <v>2885691.24</v>
      </c>
      <c r="K86" s="831">
        <f t="shared" si="120"/>
        <v>0</v>
      </c>
      <c r="L86" s="1608"/>
      <c r="M86" s="1609"/>
      <c r="N86" s="1610"/>
      <c r="P86" s="846"/>
      <c r="Q86" s="847">
        <f t="shared" ref="Q86:W86" si="122">Q10+Q11+Q12+Q13+Q14+Q15+Q17+Q18+Q20+Q21+Q23+Q24+Q27+Q29+Q30+Q31+Q33+Q39+Q40+Q41+Q42+Q43+Q44+Q46+Q48+Q51+Q52+Q53+Q54+Q56+Q58+Q62+Q63+Q64+Q65+Q67+Q69+Q73+Q74+Q76+Q77+Q79+Q81+Q82</f>
        <v>2885691.24</v>
      </c>
      <c r="R86" s="847">
        <f t="shared" si="122"/>
        <v>1915048</v>
      </c>
      <c r="S86" s="847">
        <f t="shared" si="122"/>
        <v>320256</v>
      </c>
      <c r="T86" s="847">
        <f t="shared" si="122"/>
        <v>0</v>
      </c>
      <c r="U86" s="847">
        <f t="shared" si="122"/>
        <v>650387.24</v>
      </c>
      <c r="V86" s="847">
        <f t="shared" si="122"/>
        <v>2885691.24</v>
      </c>
      <c r="W86" s="847">
        <f t="shared" si="122"/>
        <v>0</v>
      </c>
      <c r="X86" s="1608"/>
      <c r="Y86" s="1609"/>
      <c r="Z86" s="1610"/>
      <c r="AB86" s="159"/>
      <c r="AC86" s="75">
        <f t="shared" ref="AC86:AI86" si="123">AC10+AC11+AC12+AC13+AC14+AC15+AC17+AC18+AC20+AC21+AC23+AC24+AC27+AC29+AC30+AC31+AC33+AC39+AC40+AC41+AC42+AC43+AC44+AC46+AC48+AC51+AC52+AC53+AC54+AC56+AC58+AC62+AC63+AC64+AC65+AC67+AC69+AC73+AC74+AC76+AC77+AC79+AC81+AC82</f>
        <v>0</v>
      </c>
      <c r="AD86" s="75">
        <f t="shared" si="123"/>
        <v>0</v>
      </c>
      <c r="AE86" s="75">
        <f t="shared" si="123"/>
        <v>0</v>
      </c>
      <c r="AF86" s="75">
        <f t="shared" si="123"/>
        <v>0</v>
      </c>
      <c r="AG86" s="75">
        <f t="shared" si="123"/>
        <v>0</v>
      </c>
      <c r="AH86" s="75">
        <f t="shared" si="123"/>
        <v>0</v>
      </c>
      <c r="AI86" s="75">
        <f t="shared" si="123"/>
        <v>0</v>
      </c>
      <c r="AJ86" s="1563"/>
      <c r="AK86" s="1564"/>
      <c r="AL86" s="1565"/>
      <c r="AN86" s="159"/>
      <c r="AO86" s="75">
        <f t="shared" ref="AO86:AU86" si="124">AO10+AO11+AO12+AO13+AO14+AO15+AO17+AO18+AO20+AO21+AO23+AO24+AO27+AO29+AO30+AO31+AO33+AO39+AO40+AO41+AO42+AO43+AO44+AO46+AO48+AO51+AO52+AO53+AO54+AO56+AO58+AO62+AO63+AO64+AO65+AO67+AO69+AO73+AO74+AO76+AO77+AO79+AO81+AO82</f>
        <v>0</v>
      </c>
      <c r="AP86" s="75">
        <f t="shared" si="124"/>
        <v>0</v>
      </c>
      <c r="AQ86" s="75">
        <f t="shared" si="124"/>
        <v>0</v>
      </c>
      <c r="AR86" s="75">
        <f t="shared" si="124"/>
        <v>0</v>
      </c>
      <c r="AS86" s="75">
        <f t="shared" si="124"/>
        <v>0</v>
      </c>
      <c r="AT86" s="75">
        <f t="shared" si="124"/>
        <v>0</v>
      </c>
      <c r="AU86" s="75">
        <f t="shared" si="124"/>
        <v>0</v>
      </c>
      <c r="AV86" s="1563"/>
      <c r="AW86" s="1564"/>
      <c r="AX86" s="1565"/>
      <c r="AZ86" s="159"/>
      <c r="BA86" s="75">
        <f t="shared" ref="BA86:BG86" si="125">BA10+BA11+BA12+BA13+BA14+BA15+BA17+BA18+BA20+BA21+BA23+BA24+BA27+BA29+BA30+BA31+BA33+BA39+BA40+BA41+BA42+BA43+BA44+BA46+BA48+BA51+BA52+BA53+BA54+BA56+BA58+BA62+BA63+BA64+BA65+BA67+BA69+BA73+BA74+BA76+BA77+BA79+BA81+BA82</f>
        <v>0</v>
      </c>
      <c r="BB86" s="75">
        <f t="shared" si="125"/>
        <v>0</v>
      </c>
      <c r="BC86" s="75">
        <f t="shared" si="125"/>
        <v>0</v>
      </c>
      <c r="BD86" s="75">
        <f t="shared" si="125"/>
        <v>0</v>
      </c>
      <c r="BE86" s="75">
        <f t="shared" si="125"/>
        <v>0</v>
      </c>
      <c r="BF86" s="75">
        <f t="shared" si="125"/>
        <v>0</v>
      </c>
      <c r="BG86" s="75">
        <f t="shared" si="125"/>
        <v>0</v>
      </c>
      <c r="BH86" s="1563"/>
      <c r="BI86" s="1564"/>
      <c r="BJ86" s="1565"/>
      <c r="BL86" s="159"/>
      <c r="BM86" s="75">
        <f t="shared" ref="BM86:BS86" si="126">BM10+BM11+BM12+BM13+BM14+BM15+BM17+BM18+BM20+BM21+BM23+BM24+BM27+BM29+BM30+BM31+BM33+BM39+BM40+BM41+BM42+BM43+BM44+BM46+BM48+BM51+BM52+BM53+BM54+BM56+BM58+BM62+BM63+BM64+BM65+BM67+BM69+BM73+BM74+BM76+BM77+BM79+BM81+BM82</f>
        <v>0</v>
      </c>
      <c r="BN86" s="75">
        <f t="shared" si="126"/>
        <v>0</v>
      </c>
      <c r="BO86" s="75">
        <f t="shared" si="126"/>
        <v>0</v>
      </c>
      <c r="BP86" s="75">
        <f t="shared" si="126"/>
        <v>0</v>
      </c>
      <c r="BQ86" s="75">
        <f t="shared" si="126"/>
        <v>0</v>
      </c>
      <c r="BR86" s="75">
        <f t="shared" si="126"/>
        <v>0</v>
      </c>
      <c r="BS86" s="75">
        <f t="shared" si="126"/>
        <v>0</v>
      </c>
      <c r="BT86" s="1563"/>
      <c r="BU86" s="1564"/>
      <c r="BV86" s="1565"/>
      <c r="BX86" s="159"/>
      <c r="BY86" s="75">
        <f t="shared" ref="BY86:CE86" si="127">BY10+BY11+BY12+BY13+BY14+BY15+BY17+BY18+BY20+BY21+BY23+BY24+BY27+BY29+BY30+BY31+BY33+BY39+BY40+BY41+BY42+BY43+BY44+BY46+BY48+BY51+BY52+BY53+BY54+BY56+BY58+BY62+BY63+BY64+BY65+BY67+BY69+BY73+BY74+BY76+BY77+BY79+BY81+BY82</f>
        <v>0</v>
      </c>
      <c r="BZ86" s="75">
        <f t="shared" si="127"/>
        <v>0</v>
      </c>
      <c r="CA86" s="75">
        <f t="shared" si="127"/>
        <v>0</v>
      </c>
      <c r="CB86" s="75">
        <f t="shared" si="127"/>
        <v>0</v>
      </c>
      <c r="CC86" s="75">
        <f t="shared" si="127"/>
        <v>0</v>
      </c>
      <c r="CD86" s="75">
        <f t="shared" si="127"/>
        <v>0</v>
      </c>
      <c r="CE86" s="75">
        <f t="shared" si="127"/>
        <v>0</v>
      </c>
      <c r="CF86" s="1563"/>
      <c r="CG86" s="1564"/>
      <c r="CH86" s="1565"/>
      <c r="CJ86" s="159"/>
      <c r="CK86" s="75">
        <f t="shared" ref="CK86:CQ86" si="128">CK10+CK11+CK12+CK13+CK14+CK15+CK17+CK18+CK20+CK21+CK23+CK24+CK27+CK29+CK30+CK31+CK33+CK39+CK40+CK41+CK42+CK43+CK44+CK46+CK48+CK51+CK52+CK53+CK54+CK56+CK58+CK62+CK63+CK64+CK65+CK67+CK69+CK73+CK74+CK76+CK77+CK79+CK81+CK82</f>
        <v>0</v>
      </c>
      <c r="CL86" s="75">
        <f t="shared" si="128"/>
        <v>0</v>
      </c>
      <c r="CM86" s="75">
        <f t="shared" si="128"/>
        <v>0</v>
      </c>
      <c r="CN86" s="75">
        <f t="shared" si="128"/>
        <v>0</v>
      </c>
      <c r="CO86" s="75">
        <f t="shared" si="128"/>
        <v>0</v>
      </c>
      <c r="CP86" s="75">
        <f t="shared" si="128"/>
        <v>0</v>
      </c>
      <c r="CQ86" s="75">
        <f t="shared" si="128"/>
        <v>0</v>
      </c>
      <c r="CR86" s="1563"/>
      <c r="CS86" s="1564"/>
      <c r="CT86" s="1565"/>
      <c r="CV86" s="159"/>
      <c r="CW86" s="75">
        <f t="shared" ref="CW86:DC86" si="129">CW10+CW11+CW12+CW13+CW14+CW15+CW17+CW18+CW20+CW21+CW23+CW24+CW27+CW29+CW30+CW31+CW33+CW39+CW40+CW41+CW42+CW43+CW44+CW46+CW48+CW51+CW52+CW53+CW54+CW56+CW58+CW62+CW63+CW64+CW65+CW67+CW69+CW73+CW74+CW76+CW77+CW79+CW81+CW82</f>
        <v>0</v>
      </c>
      <c r="CX86" s="75">
        <f t="shared" si="129"/>
        <v>0</v>
      </c>
      <c r="CY86" s="75">
        <f t="shared" si="129"/>
        <v>0</v>
      </c>
      <c r="CZ86" s="75">
        <f t="shared" si="129"/>
        <v>0</v>
      </c>
      <c r="DA86" s="75">
        <f t="shared" si="129"/>
        <v>0</v>
      </c>
      <c r="DB86" s="75">
        <f t="shared" si="129"/>
        <v>0</v>
      </c>
      <c r="DC86" s="75">
        <f t="shared" si="129"/>
        <v>0</v>
      </c>
      <c r="DD86" s="1563"/>
      <c r="DE86" s="1564"/>
      <c r="DF86" s="1565"/>
      <c r="DH86" s="159"/>
      <c r="DI86" s="75">
        <f t="shared" ref="DI86:DO86" si="130">DI10+DI11+DI12+DI13+DI14+DI15+DI17+DI18+DI20+DI21+DI23+DI24+DI27+DI29+DI30+DI31+DI33+DI39+DI40+DI41+DI42+DI43+DI44+DI46+DI48+DI51+DI52+DI53+DI54+DI56+DI58+DI62+DI63+DI64+DI65+DI67+DI69+DI73+DI74+DI76+DI77+DI79+DI81+DI82</f>
        <v>0</v>
      </c>
      <c r="DJ86" s="75">
        <f t="shared" si="130"/>
        <v>0</v>
      </c>
      <c r="DK86" s="75">
        <f t="shared" si="130"/>
        <v>0</v>
      </c>
      <c r="DL86" s="75">
        <f t="shared" si="130"/>
        <v>0</v>
      </c>
      <c r="DM86" s="75">
        <f t="shared" si="130"/>
        <v>0</v>
      </c>
      <c r="DN86" s="75">
        <f t="shared" si="130"/>
        <v>0</v>
      </c>
      <c r="DO86" s="75">
        <f t="shared" si="130"/>
        <v>0</v>
      </c>
      <c r="DP86" s="1563"/>
      <c r="DQ86" s="1564"/>
      <c r="DR86" s="1565"/>
    </row>
  </sheetData>
  <sheetProtection algorithmName="SHA-512" hashValue="jygQoXz6FlKs9WDg6Oh3aU8Otz0+uqWzgi4X1dp/dfY8iwlkwbhpGSMVR5/f4Q8MQeD2Q+PmBGt0nDC110flSw==" saltValue="N3z8369F0XodSD8PuqhdRA==" spinCount="100000" sheet="1" objects="1" scenarios="1"/>
  <mergeCells count="1817">
    <mergeCell ref="DH36:DR36"/>
    <mergeCell ref="DI74:DI75"/>
    <mergeCell ref="DJ74:DJ75"/>
    <mergeCell ref="DK46:DK47"/>
    <mergeCell ref="DH44:DH45"/>
    <mergeCell ref="DB79:DB80"/>
    <mergeCell ref="DB77:DB78"/>
    <mergeCell ref="DB74:DB75"/>
    <mergeCell ref="DC77:DC78"/>
    <mergeCell ref="DC79:DC80"/>
    <mergeCell ref="DD44:DD45"/>
    <mergeCell ref="DB67:DB68"/>
    <mergeCell ref="DH33:DH35"/>
    <mergeCell ref="DC74:DC75"/>
    <mergeCell ref="DH67:DH68"/>
    <mergeCell ref="DH74:DH75"/>
    <mergeCell ref="DC46:DC47"/>
    <mergeCell ref="DB44:DB45"/>
    <mergeCell ref="DE54:DE55"/>
    <mergeCell ref="DF44:DF45"/>
    <mergeCell ref="DE44:DE45"/>
    <mergeCell ref="DC54:DC55"/>
    <mergeCell ref="DH59:DR59"/>
    <mergeCell ref="DR67:DR68"/>
    <mergeCell ref="DN67:DN68"/>
    <mergeCell ref="DO67:DO68"/>
    <mergeCell ref="DP67:DP68"/>
    <mergeCell ref="DQ67:DQ68"/>
    <mergeCell ref="DJ67:DJ68"/>
    <mergeCell ref="DM54:DM55"/>
    <mergeCell ref="CV70:DF70"/>
    <mergeCell ref="DB54:DB55"/>
    <mergeCell ref="DD86:DF86"/>
    <mergeCell ref="DD74:DD75"/>
    <mergeCell ref="DE74:DE75"/>
    <mergeCell ref="DF74:DF75"/>
    <mergeCell ref="DA79:DA80"/>
    <mergeCell ref="DA77:DA78"/>
    <mergeCell ref="DA74:DA75"/>
    <mergeCell ref="DA82:DA85"/>
    <mergeCell ref="DF82:DF85"/>
    <mergeCell ref="DH4:DH5"/>
    <mergeCell ref="DI4:DI5"/>
    <mergeCell ref="DJ54:DJ55"/>
    <mergeCell ref="DJ44:DJ45"/>
    <mergeCell ref="CV9:DF9"/>
    <mergeCell ref="CV12:CV14"/>
    <mergeCell ref="CW12:CW14"/>
    <mergeCell ref="CX12:CX14"/>
    <mergeCell ref="CY12:CY14"/>
    <mergeCell ref="DD12:DD14"/>
    <mergeCell ref="DE12:DE14"/>
    <mergeCell ref="DF12:DF14"/>
    <mergeCell ref="DB82:DB85"/>
    <mergeCell ref="DC82:DC85"/>
    <mergeCell ref="DE24:DE25"/>
    <mergeCell ref="DC33:DC35"/>
    <mergeCell ref="DB27:DB28"/>
    <mergeCell ref="DC27:DC28"/>
    <mergeCell ref="DB24:DB25"/>
    <mergeCell ref="DA24:DA25"/>
    <mergeCell ref="CZ24:CZ25"/>
    <mergeCell ref="DA27:DA28"/>
    <mergeCell ref="CY33:CY35"/>
    <mergeCell ref="DH32:DR32"/>
    <mergeCell ref="DR33:DR35"/>
    <mergeCell ref="DI46:DI47"/>
    <mergeCell ref="DJ46:DJ47"/>
    <mergeCell ref="DO24:DO25"/>
    <mergeCell ref="DL24:DL25"/>
    <mergeCell ref="CY54:CY55"/>
    <mergeCell ref="DJ33:DJ35"/>
    <mergeCell ref="DP33:DP35"/>
    <mergeCell ref="DF54:DF55"/>
    <mergeCell ref="DM24:DM25"/>
    <mergeCell ref="DN54:DN55"/>
    <mergeCell ref="CX74:CX75"/>
    <mergeCell ref="CY74:CY75"/>
    <mergeCell ref="CZ74:CZ75"/>
    <mergeCell ref="CZ48:CZ49"/>
    <mergeCell ref="CY48:CY49"/>
    <mergeCell ref="CV66:DF66"/>
    <mergeCell ref="CZ33:CZ35"/>
    <mergeCell ref="CV50:DF50"/>
    <mergeCell ref="DE46:DE47"/>
    <mergeCell ref="CV33:CV35"/>
    <mergeCell ref="DE33:DE35"/>
    <mergeCell ref="DQ33:DQ35"/>
    <mergeCell ref="DN33:DN35"/>
    <mergeCell ref="DO33:DO35"/>
    <mergeCell ref="DH38:DR38"/>
    <mergeCell ref="DL33:DL35"/>
    <mergeCell ref="DM33:DM35"/>
    <mergeCell ref="DI33:DI35"/>
    <mergeCell ref="DK33:DK35"/>
    <mergeCell ref="DR44:DR45"/>
    <mergeCell ref="CY18:CY19"/>
    <mergeCell ref="CZ18:CZ19"/>
    <mergeCell ref="DC18:DC19"/>
    <mergeCell ref="DA18:DA19"/>
    <mergeCell ref="DB18:DB19"/>
    <mergeCell ref="DF27:DF28"/>
    <mergeCell ref="DC24:DC25"/>
    <mergeCell ref="DD18:DD19"/>
    <mergeCell ref="DE18:DE19"/>
    <mergeCell ref="DF18:DF19"/>
    <mergeCell ref="DD33:DD35"/>
    <mergeCell ref="DF33:DF35"/>
    <mergeCell ref="CX24:CX25"/>
    <mergeCell ref="CY24:CY25"/>
    <mergeCell ref="CW18:CW19"/>
    <mergeCell ref="DD24:DD25"/>
    <mergeCell ref="DB48:DB49"/>
    <mergeCell ref="DE27:DE28"/>
    <mergeCell ref="DF48:DF49"/>
    <mergeCell ref="CX18:CX19"/>
    <mergeCell ref="DA33:DA35"/>
    <mergeCell ref="CW44:CW45"/>
    <mergeCell ref="CW27:CW28"/>
    <mergeCell ref="DD27:DD28"/>
    <mergeCell ref="CW33:CW35"/>
    <mergeCell ref="DF24:DF25"/>
    <mergeCell ref="CV32:DF32"/>
    <mergeCell ref="CV24:CV25"/>
    <mergeCell ref="CY46:CY47"/>
    <mergeCell ref="CX46:CX47"/>
    <mergeCell ref="CW24:CW25"/>
    <mergeCell ref="CX48:CX49"/>
    <mergeCell ref="CV61:DF61"/>
    <mergeCell ref="CV48:CV49"/>
    <mergeCell ref="DA67:DA68"/>
    <mergeCell ref="CW67:CW68"/>
    <mergeCell ref="CW48:CW49"/>
    <mergeCell ref="DA48:DA49"/>
    <mergeCell ref="DA46:DA47"/>
    <mergeCell ref="DB46:DB47"/>
    <mergeCell ref="DC48:DC49"/>
    <mergeCell ref="DB33:DB35"/>
    <mergeCell ref="DA44:DA45"/>
    <mergeCell ref="DE48:DE49"/>
    <mergeCell ref="CK27:CK28"/>
    <mergeCell ref="CV54:CV55"/>
    <mergeCell ref="CW54:CW55"/>
    <mergeCell ref="CS46:CS47"/>
    <mergeCell ref="CT46:CT47"/>
    <mergeCell ref="CR44:CR45"/>
    <mergeCell ref="CM67:CM68"/>
    <mergeCell ref="CN48:CN49"/>
    <mergeCell ref="CQ44:CQ45"/>
    <mergeCell ref="CV46:CV47"/>
    <mergeCell ref="CX33:CX35"/>
    <mergeCell ref="DC44:DC45"/>
    <mergeCell ref="CV36:DF36"/>
    <mergeCell ref="CV38:DF38"/>
    <mergeCell ref="CX44:CX45"/>
    <mergeCell ref="CV27:CV28"/>
    <mergeCell ref="CW46:CW47"/>
    <mergeCell ref="CZ46:CZ47"/>
    <mergeCell ref="DF46:DF47"/>
    <mergeCell ref="CZ54:CZ55"/>
    <mergeCell ref="DD54:DD55"/>
    <mergeCell ref="CY44:CY45"/>
    <mergeCell ref="CZ44:CZ45"/>
    <mergeCell ref="CV26:DF26"/>
    <mergeCell ref="CX27:CX28"/>
    <mergeCell ref="CY27:CY28"/>
    <mergeCell ref="CZ27:CZ28"/>
    <mergeCell ref="CV44:CV45"/>
    <mergeCell ref="CM27:CM28"/>
    <mergeCell ref="CT33:CT35"/>
    <mergeCell ref="CQ33:CQ35"/>
    <mergeCell ref="CB27:CB28"/>
    <mergeCell ref="CF44:CF45"/>
    <mergeCell ref="CN44:CN45"/>
    <mergeCell ref="CM48:CM49"/>
    <mergeCell ref="CL46:CL47"/>
    <mergeCell ref="CL48:CL49"/>
    <mergeCell ref="CO44:CO45"/>
    <mergeCell ref="CP46:CP47"/>
    <mergeCell ref="CO46:CO47"/>
    <mergeCell ref="CQ46:CQ47"/>
    <mergeCell ref="CS44:CS45"/>
    <mergeCell ref="CS48:CS49"/>
    <mergeCell ref="CT44:CT45"/>
    <mergeCell ref="CR46:CR47"/>
    <mergeCell ref="CM46:CM47"/>
    <mergeCell ref="CN46:CN47"/>
    <mergeCell ref="CJ44:CJ45"/>
    <mergeCell ref="DD46:DD47"/>
    <mergeCell ref="DD48:DD49"/>
    <mergeCell ref="CF48:CF49"/>
    <mergeCell ref="CH24:CH25"/>
    <mergeCell ref="BZ74:BZ75"/>
    <mergeCell ref="BY77:BY78"/>
    <mergeCell ref="BX70:CH70"/>
    <mergeCell ref="BX72:CH72"/>
    <mergeCell ref="CF77:CF78"/>
    <mergeCell ref="CK54:CK55"/>
    <mergeCell ref="CE54:CE55"/>
    <mergeCell ref="CB54:CB55"/>
    <mergeCell ref="CC54:CC55"/>
    <mergeCell ref="CD67:CD68"/>
    <mergeCell ref="CD54:CD55"/>
    <mergeCell ref="BX59:CH59"/>
    <mergeCell ref="CE74:CE75"/>
    <mergeCell ref="BX74:BX75"/>
    <mergeCell ref="CD48:CD49"/>
    <mergeCell ref="BY67:BY68"/>
    <mergeCell ref="BZ67:BZ68"/>
    <mergeCell ref="BY74:BY75"/>
    <mergeCell ref="CA24:CA25"/>
    <mergeCell ref="CE33:CE35"/>
    <mergeCell ref="CC46:CC47"/>
    <mergeCell ref="CE27:CE28"/>
    <mergeCell ref="BX26:CH26"/>
    <mergeCell ref="BZ77:BZ78"/>
    <mergeCell ref="CC27:CC28"/>
    <mergeCell ref="CJ27:CJ28"/>
    <mergeCell ref="CK48:CK49"/>
    <mergeCell ref="CK44:CK45"/>
    <mergeCell ref="CJ48:CJ49"/>
    <mergeCell ref="CK46:CK47"/>
    <mergeCell ref="CJ50:CT50"/>
    <mergeCell ref="BN46:BN47"/>
    <mergeCell ref="BY79:BY80"/>
    <mergeCell ref="BZ79:BZ80"/>
    <mergeCell ref="CG77:CG78"/>
    <mergeCell ref="CH77:CH78"/>
    <mergeCell ref="CH54:CH55"/>
    <mergeCell ref="CD79:CD80"/>
    <mergeCell ref="CH67:CH68"/>
    <mergeCell ref="BL67:BL68"/>
    <mergeCell ref="CE79:CE80"/>
    <mergeCell ref="CA77:CA78"/>
    <mergeCell ref="CC79:CC80"/>
    <mergeCell ref="CB79:CB80"/>
    <mergeCell ref="CB77:CB78"/>
    <mergeCell ref="CC77:CC78"/>
    <mergeCell ref="CA74:CA75"/>
    <mergeCell ref="CB74:CB75"/>
    <mergeCell ref="CC74:CC75"/>
    <mergeCell ref="CD74:CD75"/>
    <mergeCell ref="CB67:CB68"/>
    <mergeCell ref="CG74:CG75"/>
    <mergeCell ref="CH74:CH75"/>
    <mergeCell ref="BM67:BM68"/>
    <mergeCell ref="BL70:BV70"/>
    <mergeCell ref="BL72:BV72"/>
    <mergeCell ref="BQ74:BQ75"/>
    <mergeCell ref="BO77:BO78"/>
    <mergeCell ref="BL59:BV59"/>
    <mergeCell ref="BN54:BN55"/>
    <mergeCell ref="BL61:BV61"/>
    <mergeCell ref="CC67:CC68"/>
    <mergeCell ref="CG67:CG68"/>
    <mergeCell ref="BN44:BN45"/>
    <mergeCell ref="BO44:BO45"/>
    <mergeCell ref="CA46:CA47"/>
    <mergeCell ref="BO33:BO35"/>
    <mergeCell ref="BP67:BP68"/>
    <mergeCell ref="BX67:BX68"/>
    <mergeCell ref="BY44:BY45"/>
    <mergeCell ref="BZ44:BZ45"/>
    <mergeCell ref="CP44:CP45"/>
    <mergeCell ref="BU54:BU55"/>
    <mergeCell ref="BV54:BV55"/>
    <mergeCell ref="BS67:BS68"/>
    <mergeCell ref="BL66:BV66"/>
    <mergeCell ref="BX66:CH66"/>
    <mergeCell ref="BY54:BY55"/>
    <mergeCell ref="BZ54:BZ55"/>
    <mergeCell ref="BX61:CH61"/>
    <mergeCell ref="CA67:CA68"/>
    <mergeCell ref="CF67:CF68"/>
    <mergeCell ref="BZ48:BZ49"/>
    <mergeCell ref="CD46:CD47"/>
    <mergeCell ref="BY48:BY49"/>
    <mergeCell ref="CB33:CB35"/>
    <mergeCell ref="CC33:CC35"/>
    <mergeCell ref="CJ33:CJ35"/>
    <mergeCell ref="CJ36:CT36"/>
    <mergeCell ref="CJ38:CT38"/>
    <mergeCell ref="CP33:CP35"/>
    <mergeCell ref="CK33:CK35"/>
    <mergeCell ref="CL33:CL35"/>
    <mergeCell ref="CM33:CM35"/>
    <mergeCell ref="CO33:CO35"/>
    <mergeCell ref="BO54:BO55"/>
    <mergeCell ref="BR44:BR45"/>
    <mergeCell ref="BO46:BO47"/>
    <mergeCell ref="BN33:BN35"/>
    <mergeCell ref="BM44:BM45"/>
    <mergeCell ref="BA74:BA75"/>
    <mergeCell ref="CB44:CB45"/>
    <mergeCell ref="BX36:CH36"/>
    <mergeCell ref="BX38:CH38"/>
    <mergeCell ref="BX44:BX45"/>
    <mergeCell ref="CD44:CD45"/>
    <mergeCell ref="BX27:BX28"/>
    <mergeCell ref="BY27:BY28"/>
    <mergeCell ref="BL32:BV32"/>
    <mergeCell ref="BQ33:BQ35"/>
    <mergeCell ref="BR33:BR35"/>
    <mergeCell ref="BS33:BS35"/>
    <mergeCell ref="BR27:BR28"/>
    <mergeCell ref="BM33:BM35"/>
    <mergeCell ref="BL27:BL28"/>
    <mergeCell ref="BP33:BP35"/>
    <mergeCell ref="BS27:BS28"/>
    <mergeCell ref="BL33:BL35"/>
    <mergeCell ref="BN27:BN28"/>
    <mergeCell ref="BP27:BP28"/>
    <mergeCell ref="BQ27:BQ28"/>
    <mergeCell ref="BL36:BV36"/>
    <mergeCell ref="BS44:BS45"/>
    <mergeCell ref="BP44:BP45"/>
    <mergeCell ref="CC44:CC45"/>
    <mergeCell ref="BO67:BO68"/>
    <mergeCell ref="BQ44:BQ45"/>
    <mergeCell ref="BS48:BS49"/>
    <mergeCell ref="BL50:BV50"/>
    <mergeCell ref="BT48:BT49"/>
    <mergeCell ref="BO48:BO49"/>
    <mergeCell ref="BP48:BP49"/>
    <mergeCell ref="BP54:BP55"/>
    <mergeCell ref="BL77:BL78"/>
    <mergeCell ref="BM54:BM55"/>
    <mergeCell ref="AZ70:BJ70"/>
    <mergeCell ref="BS79:BS80"/>
    <mergeCell ref="BF54:BF55"/>
    <mergeCell ref="BE77:BE78"/>
    <mergeCell ref="BV67:BV68"/>
    <mergeCell ref="BQ79:BQ80"/>
    <mergeCell ref="BQ77:BQ78"/>
    <mergeCell ref="BR77:BR78"/>
    <mergeCell ref="BS77:BS78"/>
    <mergeCell ref="BR79:BR80"/>
    <mergeCell ref="BR67:BR68"/>
    <mergeCell ref="BP77:BP78"/>
    <mergeCell ref="BT54:BT55"/>
    <mergeCell ref="BJ67:BJ68"/>
    <mergeCell ref="BE67:BE68"/>
    <mergeCell ref="BL48:BL49"/>
    <mergeCell ref="BM48:BM49"/>
    <mergeCell ref="BQ67:BQ68"/>
    <mergeCell ref="BM77:BM78"/>
    <mergeCell ref="BL74:BL75"/>
    <mergeCell ref="BM74:BM75"/>
    <mergeCell ref="BN48:BN49"/>
    <mergeCell ref="BN67:BN68"/>
    <mergeCell ref="BN74:BN75"/>
    <mergeCell ref="AJ54:AJ55"/>
    <mergeCell ref="AK54:AK55"/>
    <mergeCell ref="AL54:AL55"/>
    <mergeCell ref="AS46:AS47"/>
    <mergeCell ref="AL46:AL47"/>
    <mergeCell ref="AP46:AP47"/>
    <mergeCell ref="AJ46:AJ47"/>
    <mergeCell ref="AN54:AN55"/>
    <mergeCell ref="AQ54:AQ55"/>
    <mergeCell ref="AK46:AK47"/>
    <mergeCell ref="AO46:AO47"/>
    <mergeCell ref="AN48:AN49"/>
    <mergeCell ref="AO48:AO49"/>
    <mergeCell ref="AZ61:BJ61"/>
    <mergeCell ref="BF67:BF68"/>
    <mergeCell ref="BG44:BG45"/>
    <mergeCell ref="AW54:AW55"/>
    <mergeCell ref="AT46:AT47"/>
    <mergeCell ref="AZ44:AZ45"/>
    <mergeCell ref="BC54:BC55"/>
    <mergeCell ref="BD54:BD55"/>
    <mergeCell ref="BE54:BE55"/>
    <mergeCell ref="BA44:BA45"/>
    <mergeCell ref="BB44:BB45"/>
    <mergeCell ref="BA46:BA47"/>
    <mergeCell ref="BB46:BB47"/>
    <mergeCell ref="BC46:BC47"/>
    <mergeCell ref="BA67:BA68"/>
    <mergeCell ref="BC44:BC45"/>
    <mergeCell ref="BB67:BB68"/>
    <mergeCell ref="BA48:BA49"/>
    <mergeCell ref="BB48:BB49"/>
    <mergeCell ref="AW48:AW49"/>
    <mergeCell ref="AQ44:AQ45"/>
    <mergeCell ref="AP33:AP35"/>
    <mergeCell ref="AQ33:AQ35"/>
    <mergeCell ref="AR48:AR49"/>
    <mergeCell ref="AQ46:AQ47"/>
    <mergeCell ref="AN67:AN68"/>
    <mergeCell ref="AN66:AX66"/>
    <mergeCell ref="AV46:AV47"/>
    <mergeCell ref="AW46:AW47"/>
    <mergeCell ref="AV44:AV45"/>
    <mergeCell ref="AV74:AV75"/>
    <mergeCell ref="AN70:AX70"/>
    <mergeCell ref="AN72:AX72"/>
    <mergeCell ref="AS67:AS68"/>
    <mergeCell ref="AN46:AN47"/>
    <mergeCell ref="AQ74:AQ75"/>
    <mergeCell ref="AR74:AR75"/>
    <mergeCell ref="AU74:AU75"/>
    <mergeCell ref="AO33:AO35"/>
    <mergeCell ref="AO44:AO45"/>
    <mergeCell ref="AP44:AP45"/>
    <mergeCell ref="AN44:AN45"/>
    <mergeCell ref="AW33:AW35"/>
    <mergeCell ref="AU54:AU55"/>
    <mergeCell ref="AS33:AS35"/>
    <mergeCell ref="AU44:AU45"/>
    <mergeCell ref="AU33:AU35"/>
    <mergeCell ref="AT54:AT55"/>
    <mergeCell ref="AH77:AH78"/>
    <mergeCell ref="AK67:AK68"/>
    <mergeCell ref="AL67:AL68"/>
    <mergeCell ref="AI67:AI68"/>
    <mergeCell ref="AO67:AO68"/>
    <mergeCell ref="AP67:AP68"/>
    <mergeCell ref="AX77:AX78"/>
    <mergeCell ref="AI74:AI75"/>
    <mergeCell ref="AN50:AX50"/>
    <mergeCell ref="AT48:AT49"/>
    <mergeCell ref="AS54:AS55"/>
    <mergeCell ref="AQ48:AQ49"/>
    <mergeCell ref="AS48:AS49"/>
    <mergeCell ref="AP48:AP49"/>
    <mergeCell ref="AK48:AK49"/>
    <mergeCell ref="AL48:AL49"/>
    <mergeCell ref="AI77:AI78"/>
    <mergeCell ref="AU77:AU78"/>
    <mergeCell ref="AP74:AP75"/>
    <mergeCell ref="AS74:AS75"/>
    <mergeCell ref="AL77:AL78"/>
    <mergeCell ref="AN74:AN75"/>
    <mergeCell ref="AO74:AO75"/>
    <mergeCell ref="AS77:AS78"/>
    <mergeCell ref="AN77:AN78"/>
    <mergeCell ref="AO77:AO78"/>
    <mergeCell ref="AP77:AP78"/>
    <mergeCell ref="AV54:AV55"/>
    <mergeCell ref="AQ77:AQ78"/>
    <mergeCell ref="AT77:AT78"/>
    <mergeCell ref="AT74:AT75"/>
    <mergeCell ref="AP54:AP55"/>
    <mergeCell ref="AC67:AC68"/>
    <mergeCell ref="AB70:AL70"/>
    <mergeCell ref="AB48:AB49"/>
    <mergeCell ref="AI54:AI55"/>
    <mergeCell ref="AH54:AH55"/>
    <mergeCell ref="AG67:AG68"/>
    <mergeCell ref="AB67:AB68"/>
    <mergeCell ref="AF67:AF68"/>
    <mergeCell ref="AH67:AH68"/>
    <mergeCell ref="AE48:AE49"/>
    <mergeCell ref="AG79:AG80"/>
    <mergeCell ref="AF77:AF78"/>
    <mergeCell ref="AD48:AD49"/>
    <mergeCell ref="AD54:AD55"/>
    <mergeCell ref="AD67:AD68"/>
    <mergeCell ref="AG54:AG55"/>
    <mergeCell ref="AD74:AD75"/>
    <mergeCell ref="AG74:AG75"/>
    <mergeCell ref="AE77:AE78"/>
    <mergeCell ref="AE74:AE75"/>
    <mergeCell ref="AB74:AB75"/>
    <mergeCell ref="AB79:AB80"/>
    <mergeCell ref="AC79:AC80"/>
    <mergeCell ref="AD79:AD80"/>
    <mergeCell ref="AB77:AB78"/>
    <mergeCell ref="AC74:AC75"/>
    <mergeCell ref="AC77:AC78"/>
    <mergeCell ref="AD77:AD78"/>
    <mergeCell ref="AG77:AG78"/>
    <mergeCell ref="AF74:AF75"/>
    <mergeCell ref="AK77:AK78"/>
    <mergeCell ref="AB54:AB55"/>
    <mergeCell ref="AD27:AD28"/>
    <mergeCell ref="AK24:AK25"/>
    <mergeCell ref="AL24:AL25"/>
    <mergeCell ref="AB26:AL26"/>
    <mergeCell ref="AC33:AC35"/>
    <mergeCell ref="AD24:AD25"/>
    <mergeCell ref="AD44:AD45"/>
    <mergeCell ref="AJ44:AJ45"/>
    <mergeCell ref="AC44:AC45"/>
    <mergeCell ref="AG24:AG25"/>
    <mergeCell ref="AF27:AF28"/>
    <mergeCell ref="AG27:AG28"/>
    <mergeCell ref="AH48:AH49"/>
    <mergeCell ref="AI46:AI47"/>
    <mergeCell ref="AH46:AH47"/>
    <mergeCell ref="AF48:AF49"/>
    <mergeCell ref="AG48:AG49"/>
    <mergeCell ref="AF46:AF47"/>
    <mergeCell ref="AG46:AG47"/>
    <mergeCell ref="AI48:AI49"/>
    <mergeCell ref="AF44:AF45"/>
    <mergeCell ref="AG44:AG45"/>
    <mergeCell ref="AC48:AC49"/>
    <mergeCell ref="AB32:AL32"/>
    <mergeCell ref="AJ33:AJ35"/>
    <mergeCell ref="AF33:AF35"/>
    <mergeCell ref="AG33:AG35"/>
    <mergeCell ref="AH33:AH35"/>
    <mergeCell ref="AC27:AC28"/>
    <mergeCell ref="AD33:AD35"/>
    <mergeCell ref="AE33:AE35"/>
    <mergeCell ref="AL33:AL35"/>
    <mergeCell ref="AI33:AI35"/>
    <mergeCell ref="AK33:AK35"/>
    <mergeCell ref="W33:W35"/>
    <mergeCell ref="T27:T28"/>
    <mergeCell ref="X27:X28"/>
    <mergeCell ref="Y27:Y28"/>
    <mergeCell ref="Z27:Z28"/>
    <mergeCell ref="AC46:AC47"/>
    <mergeCell ref="AD46:AD47"/>
    <mergeCell ref="AE46:AE47"/>
    <mergeCell ref="AB38:AL38"/>
    <mergeCell ref="AE24:AE25"/>
    <mergeCell ref="AF24:AF25"/>
    <mergeCell ref="AX27:AX28"/>
    <mergeCell ref="AQ27:AQ28"/>
    <mergeCell ref="A86:B86"/>
    <mergeCell ref="L86:N86"/>
    <mergeCell ref="X86:Z86"/>
    <mergeCell ref="AB27:AB28"/>
    <mergeCell ref="AB33:AB35"/>
    <mergeCell ref="AB46:AB47"/>
    <mergeCell ref="P38:Z38"/>
    <mergeCell ref="P44:P45"/>
    <mergeCell ref="R44:R45"/>
    <mergeCell ref="Q44:Q45"/>
    <mergeCell ref="AF79:AF80"/>
    <mergeCell ref="AF54:AF55"/>
    <mergeCell ref="AE54:AE55"/>
    <mergeCell ref="AB59:AL59"/>
    <mergeCell ref="AB61:AL61"/>
    <mergeCell ref="AB66:AL66"/>
    <mergeCell ref="AJ67:AJ68"/>
    <mergeCell ref="AC54:AC55"/>
    <mergeCell ref="AE67:AE68"/>
    <mergeCell ref="AK44:AK45"/>
    <mergeCell ref="AI79:AI80"/>
    <mergeCell ref="AH74:AH75"/>
    <mergeCell ref="AH27:AH28"/>
    <mergeCell ref="AI27:AI28"/>
    <mergeCell ref="AI44:AI45"/>
    <mergeCell ref="AH44:AH45"/>
    <mergeCell ref="AB36:AL36"/>
    <mergeCell ref="AJ24:AJ25"/>
    <mergeCell ref="AH24:AH25"/>
    <mergeCell ref="AH18:AH19"/>
    <mergeCell ref="AP27:AP28"/>
    <mergeCell ref="AP24:AP25"/>
    <mergeCell ref="AV24:AV25"/>
    <mergeCell ref="AW24:AW25"/>
    <mergeCell ref="AI18:AI19"/>
    <mergeCell ref="AJ27:AJ28"/>
    <mergeCell ref="AK27:AK28"/>
    <mergeCell ref="AL27:AL28"/>
    <mergeCell ref="AT27:AT28"/>
    <mergeCell ref="AT24:AT25"/>
    <mergeCell ref="AQ24:AQ25"/>
    <mergeCell ref="AU79:AU80"/>
    <mergeCell ref="AU48:AU49"/>
    <mergeCell ref="AO54:AO55"/>
    <mergeCell ref="AN59:AX59"/>
    <mergeCell ref="AX54:AX55"/>
    <mergeCell ref="AQ67:AQ68"/>
    <mergeCell ref="AR67:AR68"/>
    <mergeCell ref="AR54:AR55"/>
    <mergeCell ref="AI24:AI25"/>
    <mergeCell ref="BV24:BV25"/>
    <mergeCell ref="BX24:BX25"/>
    <mergeCell ref="BZ24:BZ25"/>
    <mergeCell ref="BY18:BY19"/>
    <mergeCell ref="BX18:BX19"/>
    <mergeCell ref="AR12:AR14"/>
    <mergeCell ref="A7:N7"/>
    <mergeCell ref="G18:G19"/>
    <mergeCell ref="H18:H19"/>
    <mergeCell ref="V18:V19"/>
    <mergeCell ref="E12:E14"/>
    <mergeCell ref="A12:A14"/>
    <mergeCell ref="D12:D14"/>
    <mergeCell ref="F18:F19"/>
    <mergeCell ref="B12:B14"/>
    <mergeCell ref="C12:C14"/>
    <mergeCell ref="B18:B19"/>
    <mergeCell ref="K12:K14"/>
    <mergeCell ref="L12:L14"/>
    <mergeCell ref="Z24:Z25"/>
    <mergeCell ref="Q24:Q25"/>
    <mergeCell ref="R24:R25"/>
    <mergeCell ref="X24:X25"/>
    <mergeCell ref="Y24:Y25"/>
    <mergeCell ref="W18:W19"/>
    <mergeCell ref="P24:P25"/>
    <mergeCell ref="AB24:AB25"/>
    <mergeCell ref="M12:M14"/>
    <mergeCell ref="F12:F14"/>
    <mergeCell ref="G12:G14"/>
    <mergeCell ref="H12:H14"/>
    <mergeCell ref="Q2:Z2"/>
    <mergeCell ref="R4:V4"/>
    <mergeCell ref="W4:W5"/>
    <mergeCell ref="X4:X5"/>
    <mergeCell ref="Z4:Z5"/>
    <mergeCell ref="W12:W14"/>
    <mergeCell ref="S18:S19"/>
    <mergeCell ref="BC18:BC19"/>
    <mergeCell ref="AL18:AL19"/>
    <mergeCell ref="AI12:AI14"/>
    <mergeCell ref="Z12:Z14"/>
    <mergeCell ref="AC12:AC14"/>
    <mergeCell ref="AT18:AT19"/>
    <mergeCell ref="AR18:AR19"/>
    <mergeCell ref="BA18:BA19"/>
    <mergeCell ref="AO18:AO19"/>
    <mergeCell ref="AP18:AP19"/>
    <mergeCell ref="AJ4:AJ5"/>
    <mergeCell ref="AI4:AI5"/>
    <mergeCell ref="AX4:AX5"/>
    <mergeCell ref="AW4:AW5"/>
    <mergeCell ref="AO4:AO5"/>
    <mergeCell ref="AP4:AT4"/>
    <mergeCell ref="AN4:AN5"/>
    <mergeCell ref="AV4:AV5"/>
    <mergeCell ref="AD4:AH4"/>
    <mergeCell ref="AL4:AL5"/>
    <mergeCell ref="AB12:AB14"/>
    <mergeCell ref="AD12:AD14"/>
    <mergeCell ref="AE12:AE14"/>
    <mergeCell ref="AS18:AS19"/>
    <mergeCell ref="AO3:AX3"/>
    <mergeCell ref="BT18:BT19"/>
    <mergeCell ref="BU18:BU19"/>
    <mergeCell ref="AN7:AX7"/>
    <mergeCell ref="AN9:AX9"/>
    <mergeCell ref="AC18:AC19"/>
    <mergeCell ref="AD18:AD19"/>
    <mergeCell ref="AF18:AF19"/>
    <mergeCell ref="AB9:AL9"/>
    <mergeCell ref="AF12:AF14"/>
    <mergeCell ref="AV12:AV14"/>
    <mergeCell ref="AW12:AW14"/>
    <mergeCell ref="AJ18:AJ19"/>
    <mergeCell ref="BT12:BT14"/>
    <mergeCell ref="BN12:BN14"/>
    <mergeCell ref="BO12:BO14"/>
    <mergeCell ref="BP12:BP14"/>
    <mergeCell ref="AU18:AU19"/>
    <mergeCell ref="AV18:AV19"/>
    <mergeCell ref="AQ18:AQ19"/>
    <mergeCell ref="AN18:AN19"/>
    <mergeCell ref="BB18:BB19"/>
    <mergeCell ref="AW18:AW19"/>
    <mergeCell ref="BJ4:BJ5"/>
    <mergeCell ref="P18:P19"/>
    <mergeCell ref="T18:T19"/>
    <mergeCell ref="M18:M19"/>
    <mergeCell ref="N18:N19"/>
    <mergeCell ref="Q18:Q19"/>
    <mergeCell ref="BH18:BH19"/>
    <mergeCell ref="BJ18:BJ19"/>
    <mergeCell ref="BI18:BI19"/>
    <mergeCell ref="AE18:AE19"/>
    <mergeCell ref="BE18:BE19"/>
    <mergeCell ref="AZ18:AZ19"/>
    <mergeCell ref="AZ7:BJ7"/>
    <mergeCell ref="AZ9:BJ9"/>
    <mergeCell ref="AZ12:AZ14"/>
    <mergeCell ref="BA12:BA14"/>
    <mergeCell ref="BB12:BB14"/>
    <mergeCell ref="BH12:BH14"/>
    <mergeCell ref="BE12:BE14"/>
    <mergeCell ref="BG12:BG14"/>
    <mergeCell ref="BI12:BI14"/>
    <mergeCell ref="BJ12:BJ14"/>
    <mergeCell ref="AX12:AX14"/>
    <mergeCell ref="BC12:BC14"/>
    <mergeCell ref="BD12:BD14"/>
    <mergeCell ref="AL12:AL14"/>
    <mergeCell ref="AH12:AH14"/>
    <mergeCell ref="AT12:AT14"/>
    <mergeCell ref="BF12:BF14"/>
    <mergeCell ref="Y4:Y5"/>
    <mergeCell ref="U12:U14"/>
    <mergeCell ref="AJ6:AL6"/>
    <mergeCell ref="CK2:CT2"/>
    <mergeCell ref="CE4:CE5"/>
    <mergeCell ref="CK3:CT3"/>
    <mergeCell ref="AB7:AL7"/>
    <mergeCell ref="AB4:AB5"/>
    <mergeCell ref="P7:Z7"/>
    <mergeCell ref="P4:P5"/>
    <mergeCell ref="Y12:Y14"/>
    <mergeCell ref="R12:R14"/>
    <mergeCell ref="S12:S14"/>
    <mergeCell ref="T12:T14"/>
    <mergeCell ref="X6:Z6"/>
    <mergeCell ref="CA18:CA19"/>
    <mergeCell ref="CH12:CH14"/>
    <mergeCell ref="BX9:CH9"/>
    <mergeCell ref="BY12:BY14"/>
    <mergeCell ref="BZ12:BZ14"/>
    <mergeCell ref="CA12:CA14"/>
    <mergeCell ref="CB12:CB14"/>
    <mergeCell ref="CC12:CC14"/>
    <mergeCell ref="CG18:CG19"/>
    <mergeCell ref="CH18:CH19"/>
    <mergeCell ref="Q4:Q5"/>
    <mergeCell ref="Q3:Z3"/>
    <mergeCell ref="AC3:AL3"/>
    <mergeCell ref="BA3:BJ3"/>
    <mergeCell ref="AZ4:AZ5"/>
    <mergeCell ref="BA4:BA5"/>
    <mergeCell ref="BB4:BF4"/>
    <mergeCell ref="AU4:AU5"/>
    <mergeCell ref="AC4:AC5"/>
    <mergeCell ref="CJ12:CJ14"/>
    <mergeCell ref="A44:A45"/>
    <mergeCell ref="BG4:BG5"/>
    <mergeCell ref="CJ4:CJ5"/>
    <mergeCell ref="E33:E35"/>
    <mergeCell ref="E44:E45"/>
    <mergeCell ref="V27:V28"/>
    <mergeCell ref="W27:W28"/>
    <mergeCell ref="R27:R28"/>
    <mergeCell ref="I33:I35"/>
    <mergeCell ref="J33:J35"/>
    <mergeCell ref="A36:N36"/>
    <mergeCell ref="BX7:CH7"/>
    <mergeCell ref="P9:Z9"/>
    <mergeCell ref="D33:D35"/>
    <mergeCell ref="U27:U28"/>
    <mergeCell ref="Q27:Q28"/>
    <mergeCell ref="AG12:AG14"/>
    <mergeCell ref="AQ12:AQ14"/>
    <mergeCell ref="H44:H45"/>
    <mergeCell ref="D44:D45"/>
    <mergeCell ref="L44:L45"/>
    <mergeCell ref="M44:M45"/>
    <mergeCell ref="L18:L19"/>
    <mergeCell ref="AJ12:AJ14"/>
    <mergeCell ref="AK12:AK14"/>
    <mergeCell ref="L6:N6"/>
    <mergeCell ref="A9:N9"/>
    <mergeCell ref="AB18:AB19"/>
    <mergeCell ref="K18:K19"/>
    <mergeCell ref="AG18:AG19"/>
    <mergeCell ref="P12:P14"/>
    <mergeCell ref="Q12:Q14"/>
    <mergeCell ref="D77:D78"/>
    <mergeCell ref="C77:C78"/>
    <mergeCell ref="A3:N3"/>
    <mergeCell ref="C18:C19"/>
    <mergeCell ref="E18:E19"/>
    <mergeCell ref="A33:A35"/>
    <mergeCell ref="K27:K28"/>
    <mergeCell ref="I27:I28"/>
    <mergeCell ref="E24:E25"/>
    <mergeCell ref="A27:A28"/>
    <mergeCell ref="H27:H28"/>
    <mergeCell ref="H24:H25"/>
    <mergeCell ref="B82:B85"/>
    <mergeCell ref="C79:C80"/>
    <mergeCell ref="C74:C75"/>
    <mergeCell ref="A82:A85"/>
    <mergeCell ref="A79:A80"/>
    <mergeCell ref="B79:B80"/>
    <mergeCell ref="A77:A78"/>
    <mergeCell ref="A74:A75"/>
    <mergeCell ref="B74:B75"/>
    <mergeCell ref="B77:B78"/>
    <mergeCell ref="B44:B45"/>
    <mergeCell ref="B33:B35"/>
    <mergeCell ref="M4:M5"/>
    <mergeCell ref="F4:J4"/>
    <mergeCell ref="D4:D5"/>
    <mergeCell ref="L4:L5"/>
    <mergeCell ref="N4:N5"/>
    <mergeCell ref="K4:K5"/>
    <mergeCell ref="A48:A49"/>
    <mergeCell ref="A46:A47"/>
    <mergeCell ref="T67:T68"/>
    <mergeCell ref="U67:U68"/>
    <mergeCell ref="Q74:Q75"/>
    <mergeCell ref="R74:R75"/>
    <mergeCell ref="D54:D55"/>
    <mergeCell ref="D48:D49"/>
    <mergeCell ref="M48:M49"/>
    <mergeCell ref="F54:F55"/>
    <mergeCell ref="G54:G55"/>
    <mergeCell ref="E48:E49"/>
    <mergeCell ref="G67:G68"/>
    <mergeCell ref="A1:N1"/>
    <mergeCell ref="A18:A19"/>
    <mergeCell ref="A4:A5"/>
    <mergeCell ref="B4:B5"/>
    <mergeCell ref="C4:C5"/>
    <mergeCell ref="E4:E5"/>
    <mergeCell ref="A2:N2"/>
    <mergeCell ref="I12:I14"/>
    <mergeCell ref="J12:J14"/>
    <mergeCell ref="N12:N14"/>
    <mergeCell ref="B27:B28"/>
    <mergeCell ref="J24:J25"/>
    <mergeCell ref="D24:D25"/>
    <mergeCell ref="D18:D19"/>
    <mergeCell ref="E27:E28"/>
    <mergeCell ref="J27:J28"/>
    <mergeCell ref="C44:C45"/>
    <mergeCell ref="I18:I19"/>
    <mergeCell ref="J18:J19"/>
    <mergeCell ref="G74:G75"/>
    <mergeCell ref="A70:N70"/>
    <mergeCell ref="R79:R80"/>
    <mergeCell ref="L77:L78"/>
    <mergeCell ref="V48:V49"/>
    <mergeCell ref="H46:H47"/>
    <mergeCell ref="P77:P78"/>
    <mergeCell ref="S77:S78"/>
    <mergeCell ref="T77:T78"/>
    <mergeCell ref="T74:T75"/>
    <mergeCell ref="U74:U75"/>
    <mergeCell ref="V67:V68"/>
    <mergeCell ref="Q67:Q68"/>
    <mergeCell ref="U79:U80"/>
    <mergeCell ref="U77:U78"/>
    <mergeCell ref="V79:V80"/>
    <mergeCell ref="K67:K68"/>
    <mergeCell ref="M77:M78"/>
    <mergeCell ref="R77:R78"/>
    <mergeCell ref="P70:Z70"/>
    <mergeCell ref="S74:S75"/>
    <mergeCell ref="J74:J75"/>
    <mergeCell ref="I46:I47"/>
    <mergeCell ref="J46:J47"/>
    <mergeCell ref="A72:N72"/>
    <mergeCell ref="H54:H55"/>
    <mergeCell ref="I67:I68"/>
    <mergeCell ref="C46:C47"/>
    <mergeCell ref="B48:B49"/>
    <mergeCell ref="R67:R68"/>
    <mergeCell ref="P74:P75"/>
    <mergeCell ref="B46:B47"/>
    <mergeCell ref="V77:V78"/>
    <mergeCell ref="B67:B68"/>
    <mergeCell ref="V74:V75"/>
    <mergeCell ref="P67:P68"/>
    <mergeCell ref="I74:I75"/>
    <mergeCell ref="K79:K80"/>
    <mergeCell ref="P72:Z72"/>
    <mergeCell ref="Q79:Q80"/>
    <mergeCell ref="Q77:Q78"/>
    <mergeCell ref="Z74:Z75"/>
    <mergeCell ref="P66:Z66"/>
    <mergeCell ref="C24:C25"/>
    <mergeCell ref="K24:K25"/>
    <mergeCell ref="G24:G25"/>
    <mergeCell ref="I24:I25"/>
    <mergeCell ref="F24:F25"/>
    <mergeCell ref="D79:D80"/>
    <mergeCell ref="F27:F28"/>
    <mergeCell ref="G27:G28"/>
    <mergeCell ref="J77:J78"/>
    <mergeCell ref="J79:J80"/>
    <mergeCell ref="R48:R49"/>
    <mergeCell ref="I44:I45"/>
    <mergeCell ref="T33:T35"/>
    <mergeCell ref="L33:L35"/>
    <mergeCell ref="M33:M35"/>
    <mergeCell ref="N33:N35"/>
    <mergeCell ref="N44:N45"/>
    <mergeCell ref="J44:J45"/>
    <mergeCell ref="J48:J49"/>
    <mergeCell ref="K48:K49"/>
    <mergeCell ref="N79:N80"/>
    <mergeCell ref="K77:K78"/>
    <mergeCell ref="X33:X35"/>
    <mergeCell ref="V54:V55"/>
    <mergeCell ref="W46:W47"/>
    <mergeCell ref="V33:V35"/>
    <mergeCell ref="P48:P49"/>
    <mergeCell ref="V44:V45"/>
    <mergeCell ref="U48:U49"/>
    <mergeCell ref="S54:S55"/>
    <mergeCell ref="X48:X49"/>
    <mergeCell ref="W54:W55"/>
    <mergeCell ref="U54:U55"/>
    <mergeCell ref="Q48:Q49"/>
    <mergeCell ref="S46:S47"/>
    <mergeCell ref="N48:N49"/>
    <mergeCell ref="P46:P47"/>
    <mergeCell ref="N54:N55"/>
    <mergeCell ref="R54:R55"/>
    <mergeCell ref="P54:P55"/>
    <mergeCell ref="S33:S35"/>
    <mergeCell ref="A38:N38"/>
    <mergeCell ref="X46:X47"/>
    <mergeCell ref="C48:C49"/>
    <mergeCell ref="R46:R47"/>
    <mergeCell ref="A54:A55"/>
    <mergeCell ref="B54:B55"/>
    <mergeCell ref="J54:J55"/>
    <mergeCell ref="C54:C55"/>
    <mergeCell ref="G48:G49"/>
    <mergeCell ref="H48:H49"/>
    <mergeCell ref="D46:D47"/>
    <mergeCell ref="Q54:Q55"/>
    <mergeCell ref="F44:F45"/>
    <mergeCell ref="K44:K45"/>
    <mergeCell ref="Z46:Z47"/>
    <mergeCell ref="L48:L49"/>
    <mergeCell ref="Q46:Q47"/>
    <mergeCell ref="Y44:Y45"/>
    <mergeCell ref="U46:U47"/>
    <mergeCell ref="V46:V47"/>
    <mergeCell ref="S44:S45"/>
    <mergeCell ref="W44:W45"/>
    <mergeCell ref="T44:T45"/>
    <mergeCell ref="X44:X45"/>
    <mergeCell ref="U44:U45"/>
    <mergeCell ref="M27:M28"/>
    <mergeCell ref="M46:M47"/>
    <mergeCell ref="N46:N47"/>
    <mergeCell ref="L24:L25"/>
    <mergeCell ref="M24:M25"/>
    <mergeCell ref="X12:X14"/>
    <mergeCell ref="X18:X19"/>
    <mergeCell ref="N24:N25"/>
    <mergeCell ref="S24:S25"/>
    <mergeCell ref="U24:U25"/>
    <mergeCell ref="V12:V14"/>
    <mergeCell ref="N27:N28"/>
    <mergeCell ref="T46:T47"/>
    <mergeCell ref="S48:S49"/>
    <mergeCell ref="P36:Z36"/>
    <mergeCell ref="Z44:Z45"/>
    <mergeCell ref="U33:U35"/>
    <mergeCell ref="P27:P28"/>
    <mergeCell ref="W48:W49"/>
    <mergeCell ref="Z48:Z49"/>
    <mergeCell ref="Y46:Y47"/>
    <mergeCell ref="P79:P80"/>
    <mergeCell ref="I48:I49"/>
    <mergeCell ref="N67:N68"/>
    <mergeCell ref="E67:E68"/>
    <mergeCell ref="F67:F68"/>
    <mergeCell ref="E54:E55"/>
    <mergeCell ref="E46:E47"/>
    <mergeCell ref="L46:L47"/>
    <mergeCell ref="L79:L80"/>
    <mergeCell ref="M79:M80"/>
    <mergeCell ref="L54:L55"/>
    <mergeCell ref="M54:M55"/>
    <mergeCell ref="K46:K47"/>
    <mergeCell ref="G46:G47"/>
    <mergeCell ref="H74:H75"/>
    <mergeCell ref="A50:N50"/>
    <mergeCell ref="A26:N26"/>
    <mergeCell ref="G44:G45"/>
    <mergeCell ref="C27:C28"/>
    <mergeCell ref="D27:D28"/>
    <mergeCell ref="N77:N78"/>
    <mergeCell ref="A61:N61"/>
    <mergeCell ref="A66:N66"/>
    <mergeCell ref="F74:F75"/>
    <mergeCell ref="H77:H78"/>
    <mergeCell ref="F77:F78"/>
    <mergeCell ref="G77:G78"/>
    <mergeCell ref="A59:N59"/>
    <mergeCell ref="D74:D75"/>
    <mergeCell ref="A67:A68"/>
    <mergeCell ref="I77:I78"/>
    <mergeCell ref="E77:E78"/>
    <mergeCell ref="A24:A25"/>
    <mergeCell ref="B24:B25"/>
    <mergeCell ref="P50:Z50"/>
    <mergeCell ref="C82:C85"/>
    <mergeCell ref="D82:D85"/>
    <mergeCell ref="E82:E85"/>
    <mergeCell ref="F82:F85"/>
    <mergeCell ref="D67:D68"/>
    <mergeCell ref="L67:L68"/>
    <mergeCell ref="M67:M68"/>
    <mergeCell ref="G82:G85"/>
    <mergeCell ref="H82:H85"/>
    <mergeCell ref="I82:I85"/>
    <mergeCell ref="I79:I80"/>
    <mergeCell ref="I54:I55"/>
    <mergeCell ref="L27:L28"/>
    <mergeCell ref="H67:H68"/>
    <mergeCell ref="J67:J68"/>
    <mergeCell ref="J82:J85"/>
    <mergeCell ref="K82:K85"/>
    <mergeCell ref="L82:L85"/>
    <mergeCell ref="M82:M85"/>
    <mergeCell ref="F46:F47"/>
    <mergeCell ref="F48:F49"/>
    <mergeCell ref="E74:E75"/>
    <mergeCell ref="C67:C68"/>
    <mergeCell ref="C33:C35"/>
    <mergeCell ref="A32:N32"/>
    <mergeCell ref="K33:K35"/>
    <mergeCell ref="G33:G35"/>
    <mergeCell ref="H33:H35"/>
    <mergeCell ref="F33:F35"/>
    <mergeCell ref="N82:N85"/>
    <mergeCell ref="E79:E80"/>
    <mergeCell ref="H79:H80"/>
    <mergeCell ref="F79:F80"/>
    <mergeCell ref="G79:G80"/>
    <mergeCell ref="L74:L75"/>
    <mergeCell ref="M74:M75"/>
    <mergeCell ref="N74:N75"/>
    <mergeCell ref="K74:K75"/>
    <mergeCell ref="K54:K55"/>
    <mergeCell ref="W82:W85"/>
    <mergeCell ref="X82:X85"/>
    <mergeCell ref="Y82:Y85"/>
    <mergeCell ref="Z82:Z85"/>
    <mergeCell ref="Y54:Y55"/>
    <mergeCell ref="Z54:Z55"/>
    <mergeCell ref="P59:Z59"/>
    <mergeCell ref="S82:S85"/>
    <mergeCell ref="T82:T85"/>
    <mergeCell ref="U82:U85"/>
    <mergeCell ref="V82:V85"/>
    <mergeCell ref="X77:X78"/>
    <mergeCell ref="Y77:Y78"/>
    <mergeCell ref="T79:T80"/>
    <mergeCell ref="X79:X80"/>
    <mergeCell ref="Y79:Y80"/>
    <mergeCell ref="P61:Z61"/>
    <mergeCell ref="X54:X55"/>
    <mergeCell ref="X74:X75"/>
    <mergeCell ref="Y74:Y75"/>
    <mergeCell ref="T54:T55"/>
    <mergeCell ref="X67:X68"/>
    <mergeCell ref="P82:P85"/>
    <mergeCell ref="Q82:Q85"/>
    <mergeCell ref="R82:R85"/>
    <mergeCell ref="W79:W80"/>
    <mergeCell ref="S67:S68"/>
    <mergeCell ref="W67:W68"/>
    <mergeCell ref="W77:W78"/>
    <mergeCell ref="W74:W75"/>
    <mergeCell ref="S79:S80"/>
    <mergeCell ref="AE44:AE45"/>
    <mergeCell ref="Z67:Z68"/>
    <mergeCell ref="AB44:AB45"/>
    <mergeCell ref="P26:Z26"/>
    <mergeCell ref="W24:W25"/>
    <mergeCell ref="V24:V25"/>
    <mergeCell ref="Y18:Y19"/>
    <mergeCell ref="Z18:Z19"/>
    <mergeCell ref="S27:S28"/>
    <mergeCell ref="R33:R35"/>
    <mergeCell ref="P32:Z32"/>
    <mergeCell ref="Q33:Q35"/>
    <mergeCell ref="P33:P35"/>
    <mergeCell ref="Y33:Y35"/>
    <mergeCell ref="Z33:Z35"/>
    <mergeCell ref="Y48:Y49"/>
    <mergeCell ref="Y67:Y68"/>
    <mergeCell ref="T48:T49"/>
    <mergeCell ref="T24:T25"/>
    <mergeCell ref="U18:U19"/>
    <mergeCell ref="R18:R19"/>
    <mergeCell ref="AE27:AE28"/>
    <mergeCell ref="AC24:AC25"/>
    <mergeCell ref="Z79:Z80"/>
    <mergeCell ref="Z77:Z78"/>
    <mergeCell ref="AG82:AG85"/>
    <mergeCell ref="AH82:AH85"/>
    <mergeCell ref="AI82:AI85"/>
    <mergeCell ref="AJ82:AJ85"/>
    <mergeCell ref="AK82:AK85"/>
    <mergeCell ref="DP6:DR6"/>
    <mergeCell ref="AB72:AL72"/>
    <mergeCell ref="AJ74:AJ75"/>
    <mergeCell ref="AK74:AK75"/>
    <mergeCell ref="AL74:AL75"/>
    <mergeCell ref="AJ48:AJ49"/>
    <mergeCell ref="BI46:BI47"/>
    <mergeCell ref="BJ46:BJ47"/>
    <mergeCell ref="BI48:BI49"/>
    <mergeCell ref="BJ48:BJ49"/>
    <mergeCell ref="AB82:AB85"/>
    <mergeCell ref="AC82:AC85"/>
    <mergeCell ref="AD82:AD85"/>
    <mergeCell ref="AE82:AE85"/>
    <mergeCell ref="AE79:AE80"/>
    <mergeCell ref="AH79:AH80"/>
    <mergeCell ref="AF82:AF85"/>
    <mergeCell ref="AJ79:AJ80"/>
    <mergeCell ref="AK79:AK80"/>
    <mergeCell ref="AU12:AU14"/>
    <mergeCell ref="AN12:AN14"/>
    <mergeCell ref="AO12:AO14"/>
    <mergeCell ref="AP12:AP14"/>
    <mergeCell ref="AU46:AU47"/>
    <mergeCell ref="AS12:AS14"/>
    <mergeCell ref="AL82:AL85"/>
    <mergeCell ref="AK18:AK19"/>
    <mergeCell ref="BI44:BI45"/>
    <mergeCell ref="BI54:BI55"/>
    <mergeCell ref="BH48:BH49"/>
    <mergeCell ref="AZ50:BJ50"/>
    <mergeCell ref="AZ54:AZ55"/>
    <mergeCell ref="AZ46:AZ47"/>
    <mergeCell ref="BD46:BD47"/>
    <mergeCell ref="BD44:BD45"/>
    <mergeCell ref="AL79:AL80"/>
    <mergeCell ref="AU27:AU28"/>
    <mergeCell ref="BD18:BD19"/>
    <mergeCell ref="BF18:BF19"/>
    <mergeCell ref="BG18:BG19"/>
    <mergeCell ref="AU24:AU25"/>
    <mergeCell ref="AN24:AN25"/>
    <mergeCell ref="AO24:AO25"/>
    <mergeCell ref="AR27:AR28"/>
    <mergeCell ref="AR24:AR25"/>
    <mergeCell ref="AS24:AS25"/>
    <mergeCell ref="AN26:AX26"/>
    <mergeCell ref="AO27:AO28"/>
    <mergeCell ref="AR77:AR78"/>
    <mergeCell ref="AZ24:AZ25"/>
    <mergeCell ref="AN33:AN35"/>
    <mergeCell ref="AN79:AN80"/>
    <mergeCell ref="AL44:AL45"/>
    <mergeCell ref="AV48:AV49"/>
    <mergeCell ref="AR79:AR80"/>
    <mergeCell ref="AS79:AS80"/>
    <mergeCell ref="AP79:AP80"/>
    <mergeCell ref="AQ79:AQ80"/>
    <mergeCell ref="AN61:AX61"/>
    <mergeCell ref="AN82:AN85"/>
    <mergeCell ref="AO82:AO85"/>
    <mergeCell ref="AP82:AP85"/>
    <mergeCell ref="AQ82:AQ85"/>
    <mergeCell ref="BF79:BF80"/>
    <mergeCell ref="BI74:BI75"/>
    <mergeCell ref="BI82:BI85"/>
    <mergeCell ref="BH77:BH78"/>
    <mergeCell ref="AV86:AX86"/>
    <mergeCell ref="AR82:AR85"/>
    <mergeCell ref="AS82:AS85"/>
    <mergeCell ref="AT82:AT85"/>
    <mergeCell ref="AU82:AU85"/>
    <mergeCell ref="AV82:AV85"/>
    <mergeCell ref="BH86:BJ86"/>
    <mergeCell ref="AW82:AW85"/>
    <mergeCell ref="AX82:AX85"/>
    <mergeCell ref="BC74:BC75"/>
    <mergeCell ref="AX79:AX80"/>
    <mergeCell ref="BD67:BD68"/>
    <mergeCell ref="BH67:BH68"/>
    <mergeCell ref="AZ79:AZ80"/>
    <mergeCell ref="BA79:BA80"/>
    <mergeCell ref="BB79:BB80"/>
    <mergeCell ref="BC79:BC80"/>
    <mergeCell ref="AZ72:BJ72"/>
    <mergeCell ref="BF74:BF75"/>
    <mergeCell ref="BG74:BG75"/>
    <mergeCell ref="BB77:BB78"/>
    <mergeCell ref="BF77:BF78"/>
    <mergeCell ref="AV27:AV28"/>
    <mergeCell ref="AW27:AW28"/>
    <mergeCell ref="AV33:AV35"/>
    <mergeCell ref="BC33:BC35"/>
    <mergeCell ref="BB27:BB28"/>
    <mergeCell ref="AV79:AV80"/>
    <mergeCell ref="AW79:AW80"/>
    <mergeCell ref="AR33:AR35"/>
    <mergeCell ref="AW77:AW78"/>
    <mergeCell ref="AV77:AV78"/>
    <mergeCell ref="AU67:AU68"/>
    <mergeCell ref="AT67:AT68"/>
    <mergeCell ref="AT79:AT80"/>
    <mergeCell ref="BF27:BF28"/>
    <mergeCell ref="BH27:BH28"/>
    <mergeCell ref="AZ32:BJ32"/>
    <mergeCell ref="BJ27:BJ28"/>
    <mergeCell ref="BI27:BI28"/>
    <mergeCell ref="BD27:BD28"/>
    <mergeCell ref="BE27:BE28"/>
    <mergeCell ref="AN38:AX38"/>
    <mergeCell ref="AR44:AR45"/>
    <mergeCell ref="AS44:AS45"/>
    <mergeCell ref="AR46:AR47"/>
    <mergeCell ref="AW44:AW45"/>
    <mergeCell ref="AT44:AT45"/>
    <mergeCell ref="BE44:BE45"/>
    <mergeCell ref="AN27:AN28"/>
    <mergeCell ref="AZ38:BJ38"/>
    <mergeCell ref="AZ48:AZ49"/>
    <mergeCell ref="AN32:AX32"/>
    <mergeCell ref="AO79:AO80"/>
    <mergeCell ref="BO74:BO75"/>
    <mergeCell ref="BN77:BN78"/>
    <mergeCell ref="BQ82:BQ85"/>
    <mergeCell ref="BR82:BR85"/>
    <mergeCell ref="BH24:BH25"/>
    <mergeCell ref="AZ26:BJ26"/>
    <mergeCell ref="BJ24:BJ25"/>
    <mergeCell ref="BI24:BI25"/>
    <mergeCell ref="BC24:BC25"/>
    <mergeCell ref="BD24:BD25"/>
    <mergeCell ref="BF24:BF25"/>
    <mergeCell ref="BG24:BG25"/>
    <mergeCell ref="BG27:BG28"/>
    <mergeCell ref="BC27:BC28"/>
    <mergeCell ref="BA24:BA25"/>
    <mergeCell ref="BA27:BA28"/>
    <mergeCell ref="AZ27:AZ28"/>
    <mergeCell ref="BB33:BB35"/>
    <mergeCell ref="BA33:BA35"/>
    <mergeCell ref="BG46:BG47"/>
    <mergeCell ref="BH46:BH47"/>
    <mergeCell ref="BE24:BE25"/>
    <mergeCell ref="BB24:BB25"/>
    <mergeCell ref="BE46:BE47"/>
    <mergeCell ref="BB54:BB55"/>
    <mergeCell ref="BC48:BC49"/>
    <mergeCell ref="BA54:BA55"/>
    <mergeCell ref="BF46:BF47"/>
    <mergeCell ref="BF44:BF45"/>
    <mergeCell ref="BJ44:BJ45"/>
    <mergeCell ref="BM46:BM47"/>
    <mergeCell ref="BL46:BL47"/>
    <mergeCell ref="BP74:BP75"/>
    <mergeCell ref="BM79:BM80"/>
    <mergeCell ref="BN79:BN80"/>
    <mergeCell ref="BO79:BO80"/>
    <mergeCell ref="BU82:BU85"/>
    <mergeCell ref="BR18:BR19"/>
    <mergeCell ref="BU48:BU49"/>
    <mergeCell ref="BQ54:BQ55"/>
    <mergeCell ref="BR54:BR55"/>
    <mergeCell ref="BQ48:BQ49"/>
    <mergeCell ref="BR48:BR49"/>
    <mergeCell ref="BJ82:BJ85"/>
    <mergeCell ref="BI79:BI80"/>
    <mergeCell ref="BJ79:BJ80"/>
    <mergeCell ref="BD82:BD85"/>
    <mergeCell ref="BE82:BE85"/>
    <mergeCell ref="BF82:BF85"/>
    <mergeCell ref="BG82:BG85"/>
    <mergeCell ref="BG33:BG35"/>
    <mergeCell ref="BH33:BH35"/>
    <mergeCell ref="AZ36:BJ36"/>
    <mergeCell ref="BJ33:BJ35"/>
    <mergeCell ref="BE33:BE35"/>
    <mergeCell ref="BI33:BI35"/>
    <mergeCell ref="BD33:BD35"/>
    <mergeCell ref="AZ33:AZ35"/>
    <mergeCell ref="BE48:BE49"/>
    <mergeCell ref="BD48:BD49"/>
    <mergeCell ref="BF33:BF35"/>
    <mergeCell ref="BM82:BM85"/>
    <mergeCell ref="BN82:BN85"/>
    <mergeCell ref="BP79:BP80"/>
    <mergeCell ref="AZ74:AZ75"/>
    <mergeCell ref="BD74:BD75"/>
    <mergeCell ref="BB74:BB75"/>
    <mergeCell ref="BE74:BE75"/>
    <mergeCell ref="BA77:BA78"/>
    <mergeCell ref="BJ74:BJ75"/>
    <mergeCell ref="BI77:BI78"/>
    <mergeCell ref="BJ77:BJ78"/>
    <mergeCell ref="BG79:BG80"/>
    <mergeCell ref="AZ82:AZ85"/>
    <mergeCell ref="BA82:BA85"/>
    <mergeCell ref="BB82:BB85"/>
    <mergeCell ref="BC82:BC85"/>
    <mergeCell ref="BD79:BD80"/>
    <mergeCell ref="BH82:BH85"/>
    <mergeCell ref="BC77:BC78"/>
    <mergeCell ref="BE79:BE80"/>
    <mergeCell ref="BG77:BG78"/>
    <mergeCell ref="BH79:BH80"/>
    <mergeCell ref="BH74:BH75"/>
    <mergeCell ref="CH79:CH80"/>
    <mergeCell ref="BO24:BO25"/>
    <mergeCell ref="BU24:BU25"/>
    <mergeCell ref="CF86:CH86"/>
    <mergeCell ref="CB82:CB85"/>
    <mergeCell ref="CC82:CC85"/>
    <mergeCell ref="CD82:CD85"/>
    <mergeCell ref="CE82:CE85"/>
    <mergeCell ref="CF82:CF85"/>
    <mergeCell ref="CG82:CG85"/>
    <mergeCell ref="CH82:CH85"/>
    <mergeCell ref="BS54:BS55"/>
    <mergeCell ref="BV27:BV28"/>
    <mergeCell ref="BS46:BS47"/>
    <mergeCell ref="BV48:BV49"/>
    <mergeCell ref="BR24:BR25"/>
    <mergeCell ref="BP24:BP25"/>
    <mergeCell ref="BT44:BT45"/>
    <mergeCell ref="BT46:BT47"/>
    <mergeCell ref="BT33:BT35"/>
    <mergeCell ref="BL26:BV26"/>
    <mergeCell ref="BO82:BO85"/>
    <mergeCell ref="BP82:BP85"/>
    <mergeCell ref="BL79:BL80"/>
    <mergeCell ref="BT82:BT85"/>
    <mergeCell ref="BT27:BT28"/>
    <mergeCell ref="BT67:BT68"/>
    <mergeCell ref="BU67:BU68"/>
    <mergeCell ref="BT24:BT25"/>
    <mergeCell ref="BU33:BU35"/>
    <mergeCell ref="CG48:CG49"/>
    <mergeCell ref="CH48:CH49"/>
    <mergeCell ref="CE12:CE14"/>
    <mergeCell ref="CF12:CF14"/>
    <mergeCell ref="BR74:BR75"/>
    <mergeCell ref="BS74:BS75"/>
    <mergeCell ref="BX12:BX14"/>
    <mergeCell ref="BS24:BS25"/>
    <mergeCell ref="CG12:CG14"/>
    <mergeCell ref="CD12:CD14"/>
    <mergeCell ref="BV82:BV85"/>
    <mergeCell ref="BL24:BL25"/>
    <mergeCell ref="BM24:BM25"/>
    <mergeCell ref="BN24:BN25"/>
    <mergeCell ref="BQ24:BQ25"/>
    <mergeCell ref="BS18:BS19"/>
    <mergeCell ref="BV18:BV19"/>
    <mergeCell ref="BL38:BV38"/>
    <mergeCell ref="BL44:BL45"/>
    <mergeCell ref="BV46:BV47"/>
    <mergeCell ref="BV33:BV35"/>
    <mergeCell ref="BQ46:BQ47"/>
    <mergeCell ref="BR46:BR47"/>
    <mergeCell ref="BX54:BX55"/>
    <mergeCell ref="BX48:BX49"/>
    <mergeCell ref="CE18:CE19"/>
    <mergeCell ref="BX33:BX35"/>
    <mergeCell ref="BY33:BY35"/>
    <mergeCell ref="BZ33:BZ35"/>
    <mergeCell ref="CA33:CA35"/>
    <mergeCell ref="CG46:CG47"/>
    <mergeCell ref="CD27:CD28"/>
    <mergeCell ref="CG54:CG55"/>
    <mergeCell ref="BS82:BS85"/>
    <mergeCell ref="BT86:BV86"/>
    <mergeCell ref="BL82:BL85"/>
    <mergeCell ref="BY2:CH2"/>
    <mergeCell ref="BY3:CH3"/>
    <mergeCell ref="BX4:BX5"/>
    <mergeCell ref="BY4:BY5"/>
    <mergeCell ref="BZ4:CD4"/>
    <mergeCell ref="CG4:CG5"/>
    <mergeCell ref="CH4:CH5"/>
    <mergeCell ref="CF4:CF5"/>
    <mergeCell ref="BL18:BL19"/>
    <mergeCell ref="BM18:BM19"/>
    <mergeCell ref="BN18:BN19"/>
    <mergeCell ref="BO18:BO19"/>
    <mergeCell ref="BP18:BP19"/>
    <mergeCell ref="BV12:BV14"/>
    <mergeCell ref="BQ18:BQ19"/>
    <mergeCell ref="BQ12:BQ14"/>
    <mergeCell ref="BR12:BR14"/>
    <mergeCell ref="BM2:BV2"/>
    <mergeCell ref="BM3:BV3"/>
    <mergeCell ref="BV4:BV5"/>
    <mergeCell ref="BT4:BT5"/>
    <mergeCell ref="BU12:BU14"/>
    <mergeCell ref="BL9:BV9"/>
    <mergeCell ref="BL12:BL14"/>
    <mergeCell ref="BM12:BM14"/>
    <mergeCell ref="BU4:BU5"/>
    <mergeCell ref="BL7:BV7"/>
    <mergeCell ref="BL4:BL5"/>
    <mergeCell ref="BM4:BM5"/>
    <mergeCell ref="BN4:BR4"/>
    <mergeCell ref="BS4:BS5"/>
    <mergeCell ref="BS12:BS14"/>
    <mergeCell ref="CS4:CS5"/>
    <mergeCell ref="CT4:CT5"/>
    <mergeCell ref="CJ7:CT7"/>
    <mergeCell ref="CJ9:CT9"/>
    <mergeCell ref="CR6:CT6"/>
    <mergeCell ref="CK4:CK5"/>
    <mergeCell ref="CL4:CP4"/>
    <mergeCell ref="CR4:CR5"/>
    <mergeCell ref="CQ4:CQ5"/>
    <mergeCell ref="CT18:CT19"/>
    <mergeCell ref="CB24:CB25"/>
    <mergeCell ref="CC24:CC25"/>
    <mergeCell ref="CD24:CD25"/>
    <mergeCell ref="CF24:CF25"/>
    <mergeCell ref="CG24:CG25"/>
    <mergeCell ref="CT24:CT25"/>
    <mergeCell ref="CE24:CE25"/>
    <mergeCell ref="CQ24:CQ25"/>
    <mergeCell ref="CP24:CP25"/>
    <mergeCell ref="CJ18:CJ19"/>
    <mergeCell ref="CB18:CB19"/>
    <mergeCell ref="CC18:CC19"/>
    <mergeCell ref="CD18:CD19"/>
    <mergeCell ref="CF18:CF19"/>
    <mergeCell ref="CR24:CR25"/>
    <mergeCell ref="CL24:CL25"/>
    <mergeCell ref="CM24:CM25"/>
    <mergeCell ref="CN24:CN25"/>
    <mergeCell ref="CO24:CO25"/>
    <mergeCell ref="CK18:CK19"/>
    <mergeCell ref="CK24:CK25"/>
    <mergeCell ref="CJ24:CJ25"/>
    <mergeCell ref="CL12:CL14"/>
    <mergeCell ref="CM12:CM14"/>
    <mergeCell ref="CQ18:CQ19"/>
    <mergeCell ref="CS24:CS25"/>
    <mergeCell ref="CR12:CR14"/>
    <mergeCell ref="CS12:CS14"/>
    <mergeCell ref="CL18:CL19"/>
    <mergeCell ref="CP18:CP19"/>
    <mergeCell ref="BX82:BX85"/>
    <mergeCell ref="BY82:BY85"/>
    <mergeCell ref="BZ82:BZ85"/>
    <mergeCell ref="CA82:CA85"/>
    <mergeCell ref="CT12:CT14"/>
    <mergeCell ref="CM18:CM19"/>
    <mergeCell ref="CN18:CN19"/>
    <mergeCell ref="CO18:CO19"/>
    <mergeCell ref="CR18:CR19"/>
    <mergeCell ref="CS18:CS19"/>
    <mergeCell ref="CK12:CK14"/>
    <mergeCell ref="CN33:CN35"/>
    <mergeCell ref="CJ26:CT26"/>
    <mergeCell ref="CO27:CO28"/>
    <mergeCell ref="CT27:CT28"/>
    <mergeCell ref="CR33:CR35"/>
    <mergeCell ref="CS33:CS35"/>
    <mergeCell ref="BY24:BY25"/>
    <mergeCell ref="BZ18:BZ19"/>
    <mergeCell ref="BX79:BX80"/>
    <mergeCell ref="BX77:BX78"/>
    <mergeCell ref="CD77:CD78"/>
    <mergeCell ref="CP12:CP14"/>
    <mergeCell ref="CQ12:CQ14"/>
    <mergeCell ref="DF67:DF68"/>
    <mergeCell ref="CT54:CT55"/>
    <mergeCell ref="DD67:DD68"/>
    <mergeCell ref="DE67:DE68"/>
    <mergeCell ref="CX54:CX55"/>
    <mergeCell ref="CP54:CP55"/>
    <mergeCell ref="CM44:CM45"/>
    <mergeCell ref="CQ67:CQ68"/>
    <mergeCell ref="CV67:CV68"/>
    <mergeCell ref="DC67:DC68"/>
    <mergeCell ref="CN79:CN80"/>
    <mergeCell ref="CO79:CO80"/>
    <mergeCell ref="CQ77:CQ78"/>
    <mergeCell ref="CP77:CP78"/>
    <mergeCell ref="CP67:CP68"/>
    <mergeCell ref="CX67:CX68"/>
    <mergeCell ref="CY67:CY68"/>
    <mergeCell ref="CZ67:CZ68"/>
    <mergeCell ref="CM77:CM78"/>
    <mergeCell ref="CN77:CN78"/>
    <mergeCell ref="CR27:CR28"/>
    <mergeCell ref="CS27:CS28"/>
    <mergeCell ref="CP27:CP28"/>
    <mergeCell ref="CP48:CP49"/>
    <mergeCell ref="CN54:CN55"/>
    <mergeCell ref="CJ32:CT32"/>
    <mergeCell ref="CN27:CN28"/>
    <mergeCell ref="CQ27:CQ28"/>
    <mergeCell ref="CN12:CN14"/>
    <mergeCell ref="CO12:CO14"/>
    <mergeCell ref="CX77:CX78"/>
    <mergeCell ref="CV82:CV85"/>
    <mergeCell ref="CW82:CW85"/>
    <mergeCell ref="CX82:CX85"/>
    <mergeCell ref="CY82:CY85"/>
    <mergeCell ref="CV79:CV80"/>
    <mergeCell ref="CW79:CW80"/>
    <mergeCell ref="CX79:CX80"/>
    <mergeCell ref="CY79:CY80"/>
    <mergeCell ref="CV59:DF59"/>
    <mergeCell ref="CO67:CO68"/>
    <mergeCell ref="CY77:CY78"/>
    <mergeCell ref="CZ79:CZ80"/>
    <mergeCell ref="CP74:CP75"/>
    <mergeCell ref="CQ74:CQ75"/>
    <mergeCell ref="CS74:CS75"/>
    <mergeCell ref="CV74:CV75"/>
    <mergeCell ref="CW74:CW75"/>
    <mergeCell ref="DE82:DE85"/>
    <mergeCell ref="DF77:DF78"/>
    <mergeCell ref="DD79:DD80"/>
    <mergeCell ref="DE79:DE80"/>
    <mergeCell ref="DF79:DF80"/>
    <mergeCell ref="DE77:DE78"/>
    <mergeCell ref="CT79:CT80"/>
    <mergeCell ref="CJ59:CT59"/>
    <mergeCell ref="CJ61:CT61"/>
    <mergeCell ref="CP79:CP80"/>
    <mergeCell ref="CQ79:CQ80"/>
    <mergeCell ref="CW77:CW78"/>
    <mergeCell ref="CV77:CV78"/>
    <mergeCell ref="CV72:DF72"/>
    <mergeCell ref="CW2:DF2"/>
    <mergeCell ref="CW3:DF3"/>
    <mergeCell ref="DE4:DE5"/>
    <mergeCell ref="CZ12:CZ14"/>
    <mergeCell ref="DF4:DF5"/>
    <mergeCell ref="DH18:DH19"/>
    <mergeCell ref="CW4:CW5"/>
    <mergeCell ref="DH7:DR7"/>
    <mergeCell ref="DH9:DR9"/>
    <mergeCell ref="DH12:DH14"/>
    <mergeCell ref="CV4:CV5"/>
    <mergeCell ref="CX4:DB4"/>
    <mergeCell ref="DC4:DC5"/>
    <mergeCell ref="DD4:DD5"/>
    <mergeCell ref="DA12:DA14"/>
    <mergeCell ref="DB12:DB14"/>
    <mergeCell ref="DC12:DC14"/>
    <mergeCell ref="CV7:DF7"/>
    <mergeCell ref="DK18:DK19"/>
    <mergeCell ref="DQ12:DQ14"/>
    <mergeCell ref="DO18:DO19"/>
    <mergeCell ref="CV18:CV19"/>
    <mergeCell ref="DD6:DF6"/>
    <mergeCell ref="DI12:DI14"/>
    <mergeCell ref="DJ12:DJ14"/>
    <mergeCell ref="DK12:DK14"/>
    <mergeCell ref="DL12:DL14"/>
    <mergeCell ref="DI2:DR2"/>
    <mergeCell ref="DI3:DR3"/>
    <mergeCell ref="DJ4:DN4"/>
    <mergeCell ref="DO4:DO5"/>
    <mergeCell ref="DP4:DP5"/>
    <mergeCell ref="CR86:CT86"/>
    <mergeCell ref="CN82:CN85"/>
    <mergeCell ref="CO82:CO85"/>
    <mergeCell ref="CP82:CP85"/>
    <mergeCell ref="CQ82:CQ85"/>
    <mergeCell ref="CR82:CR85"/>
    <mergeCell ref="CS82:CS85"/>
    <mergeCell ref="CT82:CT85"/>
    <mergeCell ref="CZ82:CZ85"/>
    <mergeCell ref="DP24:DP25"/>
    <mergeCell ref="DQ24:DQ25"/>
    <mergeCell ref="CJ70:CT70"/>
    <mergeCell ref="CJ72:CT72"/>
    <mergeCell ref="CM74:CM75"/>
    <mergeCell ref="CN74:CN75"/>
    <mergeCell ref="CO74:CO75"/>
    <mergeCell ref="CR74:CR75"/>
    <mergeCell ref="CT74:CT75"/>
    <mergeCell ref="CO77:CO78"/>
    <mergeCell ref="DN44:DN45"/>
    <mergeCell ref="DO44:DO45"/>
    <mergeCell ref="DP44:DP45"/>
    <mergeCell ref="DO79:DO80"/>
    <mergeCell ref="DQ82:DQ85"/>
    <mergeCell ref="DM82:DM85"/>
    <mergeCell ref="DN82:DN85"/>
    <mergeCell ref="DO82:DO85"/>
    <mergeCell ref="DQ44:DQ45"/>
    <mergeCell ref="DH48:DH49"/>
    <mergeCell ref="DP82:DP85"/>
    <mergeCell ref="DM79:DM80"/>
    <mergeCell ref="DN79:DN80"/>
    <mergeCell ref="DQ4:DQ5"/>
    <mergeCell ref="DM27:DM28"/>
    <mergeCell ref="DR12:DR14"/>
    <mergeCell ref="DM18:DM19"/>
    <mergeCell ref="DN18:DN19"/>
    <mergeCell ref="DO12:DO14"/>
    <mergeCell ref="DQ18:DQ19"/>
    <mergeCell ref="DR18:DR19"/>
    <mergeCell ref="DQ27:DQ28"/>
    <mergeCell ref="DR27:DR28"/>
    <mergeCell ref="DK27:DK28"/>
    <mergeCell ref="DL27:DL28"/>
    <mergeCell ref="DN27:DN28"/>
    <mergeCell ref="DO27:DO28"/>
    <mergeCell ref="DJ18:DJ19"/>
    <mergeCell ref="DR24:DR25"/>
    <mergeCell ref="DH26:DR26"/>
    <mergeCell ref="DP18:DP19"/>
    <mergeCell ref="DN24:DN25"/>
    <mergeCell ref="DL18:DL19"/>
    <mergeCell ref="DI24:DI25"/>
    <mergeCell ref="DJ24:DJ25"/>
    <mergeCell ref="DK24:DK25"/>
    <mergeCell ref="DH24:DH25"/>
    <mergeCell ref="DR4:DR5"/>
    <mergeCell ref="DH27:DH28"/>
    <mergeCell ref="DP12:DP14"/>
    <mergeCell ref="DM12:DM14"/>
    <mergeCell ref="DN12:DN14"/>
    <mergeCell ref="DI18:DI19"/>
    <mergeCell ref="DR48:DR49"/>
    <mergeCell ref="DN46:DN47"/>
    <mergeCell ref="DO46:DO47"/>
    <mergeCell ref="DP46:DP47"/>
    <mergeCell ref="DQ46:DQ47"/>
    <mergeCell ref="DN48:DN49"/>
    <mergeCell ref="DO48:DO49"/>
    <mergeCell ref="DP48:DP49"/>
    <mergeCell ref="DQ48:DQ49"/>
    <mergeCell ref="DR46:DR47"/>
    <mergeCell ref="DH46:DH47"/>
    <mergeCell ref="DK44:DK45"/>
    <mergeCell ref="DL44:DL45"/>
    <mergeCell ref="DK48:DK49"/>
    <mergeCell ref="DL48:DL49"/>
    <mergeCell ref="DM48:DM49"/>
    <mergeCell ref="DM44:DM45"/>
    <mergeCell ref="DL46:DL47"/>
    <mergeCell ref="DM46:DM47"/>
    <mergeCell ref="DI44:DI45"/>
    <mergeCell ref="DI48:DI49"/>
    <mergeCell ref="DJ48:DJ49"/>
    <mergeCell ref="DN74:DN75"/>
    <mergeCell ref="DI77:DI78"/>
    <mergeCell ref="DJ77:DJ78"/>
    <mergeCell ref="DK77:DK78"/>
    <mergeCell ref="DK79:DK80"/>
    <mergeCell ref="DL79:DL80"/>
    <mergeCell ref="DL54:DL55"/>
    <mergeCell ref="DP54:DP55"/>
    <mergeCell ref="DR54:DR55"/>
    <mergeCell ref="DI67:DI68"/>
    <mergeCell ref="DP77:DP78"/>
    <mergeCell ref="DP74:DP75"/>
    <mergeCell ref="DK74:DK75"/>
    <mergeCell ref="DL74:DL75"/>
    <mergeCell ref="DM74:DM75"/>
    <mergeCell ref="DL77:DL78"/>
    <mergeCell ref="DM77:DM78"/>
    <mergeCell ref="DN77:DN78"/>
    <mergeCell ref="DQ77:DQ78"/>
    <mergeCell ref="DQ54:DQ55"/>
    <mergeCell ref="DH70:DR70"/>
    <mergeCell ref="DH72:DR72"/>
    <mergeCell ref="DH61:DR61"/>
    <mergeCell ref="DH66:DR66"/>
    <mergeCell ref="DI54:DI55"/>
    <mergeCell ref="DM67:DM68"/>
    <mergeCell ref="DH77:DH78"/>
    <mergeCell ref="DK67:DK68"/>
    <mergeCell ref="DL67:DL68"/>
    <mergeCell ref="DI79:DI80"/>
    <mergeCell ref="DJ79:DJ80"/>
    <mergeCell ref="BM27:BM28"/>
    <mergeCell ref="BO27:BO28"/>
    <mergeCell ref="BA2:BJ2"/>
    <mergeCell ref="AO2:AX2"/>
    <mergeCell ref="AW74:AW75"/>
    <mergeCell ref="AX74:AX75"/>
    <mergeCell ref="AX44:AX45"/>
    <mergeCell ref="AX46:AX47"/>
    <mergeCell ref="AX48:AX49"/>
    <mergeCell ref="BI4:BI5"/>
    <mergeCell ref="BT77:BT78"/>
    <mergeCell ref="BU77:BU78"/>
    <mergeCell ref="BV77:BV78"/>
    <mergeCell ref="CS77:CS78"/>
    <mergeCell ref="CT77:CT78"/>
    <mergeCell ref="CR77:CR78"/>
    <mergeCell ref="DH79:DH80"/>
    <mergeCell ref="DH50:DR50"/>
    <mergeCell ref="DO54:DO55"/>
    <mergeCell ref="DK54:DK55"/>
    <mergeCell ref="DH54:DH55"/>
    <mergeCell ref="DP27:DP28"/>
    <mergeCell ref="DI27:DI28"/>
    <mergeCell ref="DJ27:DJ28"/>
    <mergeCell ref="AV6:AX6"/>
    <mergeCell ref="BH6:BJ6"/>
    <mergeCell ref="BT6:BV6"/>
    <mergeCell ref="CF6:CH6"/>
    <mergeCell ref="DD77:DD78"/>
    <mergeCell ref="CR48:CR49"/>
    <mergeCell ref="CZ77:CZ78"/>
    <mergeCell ref="DA54:DA55"/>
    <mergeCell ref="AC2:AL2"/>
    <mergeCell ref="DP86:DR86"/>
    <mergeCell ref="AJ86:AL86"/>
    <mergeCell ref="AB50:AL50"/>
    <mergeCell ref="BH4:BH5"/>
    <mergeCell ref="AK4:AK5"/>
    <mergeCell ref="AN36:AX36"/>
    <mergeCell ref="AX33:AX35"/>
    <mergeCell ref="AT33:AT35"/>
    <mergeCell ref="AS27:AS28"/>
    <mergeCell ref="DR82:DR85"/>
    <mergeCell ref="DP79:DP80"/>
    <mergeCell ref="BT79:BT80"/>
    <mergeCell ref="BU79:BU80"/>
    <mergeCell ref="BV79:BV80"/>
    <mergeCell ref="CF79:CF80"/>
    <mergeCell ref="AV67:AV68"/>
    <mergeCell ref="AW67:AW68"/>
    <mergeCell ref="AX67:AX68"/>
    <mergeCell ref="BL54:BL55"/>
    <mergeCell ref="BG54:BG55"/>
    <mergeCell ref="BH54:BH55"/>
    <mergeCell ref="BC67:BC68"/>
    <mergeCell ref="BG67:BG68"/>
    <mergeCell ref="AZ66:BJ66"/>
    <mergeCell ref="AZ67:AZ68"/>
    <mergeCell ref="CR79:CR80"/>
    <mergeCell ref="CS79:CS80"/>
    <mergeCell ref="AZ77:AZ78"/>
    <mergeCell ref="BD77:BD78"/>
    <mergeCell ref="BI67:BI68"/>
    <mergeCell ref="BH44:BH45"/>
    <mergeCell ref="AJ77:AJ78"/>
    <mergeCell ref="BT74:BT75"/>
    <mergeCell ref="BU74:BU75"/>
    <mergeCell ref="BV74:BV75"/>
    <mergeCell ref="BP46:BP47"/>
    <mergeCell ref="BU44:BU45"/>
    <mergeCell ref="CG79:CG80"/>
    <mergeCell ref="DQ79:DQ80"/>
    <mergeCell ref="DR79:DR80"/>
    <mergeCell ref="DH82:DH85"/>
    <mergeCell ref="AZ59:BJ59"/>
    <mergeCell ref="BJ54:BJ55"/>
    <mergeCell ref="BF48:BF49"/>
    <mergeCell ref="BG48:BG49"/>
    <mergeCell ref="AX18:AX19"/>
    <mergeCell ref="AX24:AX25"/>
    <mergeCell ref="DR74:DR75"/>
    <mergeCell ref="DO77:DO78"/>
    <mergeCell ref="DR77:DR78"/>
    <mergeCell ref="DI82:DI85"/>
    <mergeCell ref="DJ82:DJ85"/>
    <mergeCell ref="DK82:DK85"/>
    <mergeCell ref="DL82:DL85"/>
    <mergeCell ref="DO74:DO75"/>
    <mergeCell ref="DQ74:DQ75"/>
    <mergeCell ref="CD33:CD35"/>
    <mergeCell ref="CG44:CG45"/>
    <mergeCell ref="CF27:CF28"/>
    <mergeCell ref="CG27:CG28"/>
    <mergeCell ref="CE44:CE45"/>
    <mergeCell ref="CL27:CL28"/>
    <mergeCell ref="DD82:DD85"/>
    <mergeCell ref="CE77:CE78"/>
    <mergeCell ref="CF46:CF47"/>
    <mergeCell ref="CF54:CF55"/>
    <mergeCell ref="CA54:CA55"/>
    <mergeCell ref="BU27:BU28"/>
    <mergeCell ref="BU46:BU47"/>
    <mergeCell ref="CH44:CH45"/>
    <mergeCell ref="CH27:CH28"/>
    <mergeCell ref="CF33:CF35"/>
    <mergeCell ref="CG33:CG35"/>
    <mergeCell ref="BZ27:BZ28"/>
    <mergeCell ref="CA27:CA28"/>
    <mergeCell ref="BV44:BV45"/>
    <mergeCell ref="CS54:CS55"/>
    <mergeCell ref="CH46:CH47"/>
    <mergeCell ref="CC48:CC49"/>
    <mergeCell ref="CE46:CE47"/>
    <mergeCell ref="CL67:CL68"/>
    <mergeCell ref="CJ66:CT66"/>
    <mergeCell ref="BX32:CH32"/>
    <mergeCell ref="BY46:BY47"/>
    <mergeCell ref="CB46:CB47"/>
    <mergeCell ref="BX46:BX47"/>
    <mergeCell ref="BZ46:BZ47"/>
    <mergeCell ref="CH33:CH35"/>
    <mergeCell ref="CJ46:CJ47"/>
    <mergeCell ref="CF74:CF75"/>
    <mergeCell ref="CN67:CN68"/>
    <mergeCell ref="CQ48:CQ49"/>
    <mergeCell ref="CO54:CO55"/>
    <mergeCell ref="BX50:CH50"/>
    <mergeCell ref="CO48:CO49"/>
    <mergeCell ref="CR67:CR68"/>
    <mergeCell ref="CT48:CT49"/>
    <mergeCell ref="CR54:CR55"/>
    <mergeCell ref="CL44:CL45"/>
    <mergeCell ref="CA79:CA80"/>
    <mergeCell ref="CM82:CM85"/>
    <mergeCell ref="CM79:CM80"/>
    <mergeCell ref="CJ82:CJ85"/>
    <mergeCell ref="CK82:CK85"/>
    <mergeCell ref="CL82:CL85"/>
    <mergeCell ref="CJ77:CJ78"/>
    <mergeCell ref="CK77:CK78"/>
    <mergeCell ref="CJ79:CJ80"/>
    <mergeCell ref="CK79:CK80"/>
    <mergeCell ref="CL77:CL78"/>
    <mergeCell ref="CL79:CL80"/>
    <mergeCell ref="CT67:CT68"/>
    <mergeCell ref="CA48:CA49"/>
    <mergeCell ref="CL54:CL55"/>
    <mergeCell ref="CM54:CM55"/>
    <mergeCell ref="CJ54:CJ55"/>
    <mergeCell ref="CQ54:CQ55"/>
    <mergeCell ref="CL74:CL75"/>
    <mergeCell ref="CJ67:CJ68"/>
    <mergeCell ref="CK74:CK75"/>
    <mergeCell ref="CJ74:CJ75"/>
    <mergeCell ref="CK67:CK68"/>
    <mergeCell ref="CB48:CB49"/>
    <mergeCell ref="CE48:CE49"/>
    <mergeCell ref="CS67:CS68"/>
    <mergeCell ref="CA44:CA45"/>
    <mergeCell ref="CE67:CE68"/>
  </mergeCells>
  <phoneticPr fontId="5" type="noConversion"/>
  <pageMargins left="0.42" right="0.34" top="0.28000000000000003" bottom="0.32" header="0.18" footer="0.22"/>
  <pageSetup paperSize="8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0"/>
  <sheetViews>
    <sheetView zoomScale="65" zoomScaleNormal="6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H84" sqref="H84"/>
    </sheetView>
  </sheetViews>
  <sheetFormatPr defaultRowHeight="15" x14ac:dyDescent="0.25"/>
  <cols>
    <col min="1" max="1" width="41.5703125" style="322" customWidth="1"/>
    <col min="2" max="2" width="13.28515625" style="143" customWidth="1"/>
    <col min="3" max="3" width="12.7109375" style="143" customWidth="1"/>
    <col min="4" max="4" width="13.42578125" style="144" customWidth="1"/>
    <col min="5" max="5" width="18.7109375" style="54" customWidth="1"/>
    <col min="6" max="9" width="12.7109375" style="57" customWidth="1"/>
    <col min="10" max="10" width="16.7109375" style="57" customWidth="1"/>
    <col min="11" max="11" width="12.7109375" style="57" customWidth="1"/>
    <col min="12" max="12" width="12.42578125" style="54" customWidth="1"/>
    <col min="13" max="13" width="10.42578125" style="168" customWidth="1"/>
    <col min="14" max="14" width="9.7109375" style="168" customWidth="1"/>
    <col min="15" max="15" width="14.7109375" style="2" customWidth="1"/>
    <col min="16" max="16" width="16.7109375" style="144" customWidth="1"/>
    <col min="17" max="17" width="13.42578125" style="54" customWidth="1"/>
    <col min="18" max="21" width="19.7109375" style="57" customWidth="1"/>
    <col min="22" max="22" width="20.7109375" style="57" customWidth="1"/>
    <col min="23" max="23" width="19.7109375" style="57" customWidth="1"/>
    <col min="24" max="25" width="12.28515625" style="54" customWidth="1"/>
    <col min="26" max="26" width="12.28515625" style="168" customWidth="1"/>
    <col min="27" max="27" width="14.7109375" style="2" hidden="1" customWidth="1"/>
    <col min="28" max="28" width="16.7109375" style="144" hidden="1" customWidth="1"/>
    <col min="29" max="29" width="20.7109375" style="280" hidden="1" customWidth="1"/>
    <col min="30" max="33" width="19.7109375" style="261" hidden="1" customWidth="1"/>
    <col min="34" max="34" width="20.7109375" style="261" hidden="1" customWidth="1"/>
    <col min="35" max="35" width="19.7109375" style="261" hidden="1" customWidth="1"/>
    <col min="36" max="37" width="12.28515625" style="280" hidden="1" customWidth="1"/>
    <col min="38" max="38" width="12.28515625" style="281" hidden="1" customWidth="1"/>
    <col min="39" max="39" width="14.7109375" style="2" hidden="1" customWidth="1"/>
    <col min="40" max="40" width="16.7109375" style="144" hidden="1" customWidth="1"/>
    <col min="41" max="41" width="20.7109375" style="54" hidden="1" customWidth="1"/>
    <col min="42" max="45" width="19.7109375" style="57" hidden="1" customWidth="1"/>
    <col min="46" max="46" width="20.7109375" style="57" hidden="1" customWidth="1"/>
    <col min="47" max="47" width="19.7109375" style="57" hidden="1" customWidth="1"/>
    <col min="48" max="49" width="12.28515625" style="54" hidden="1" customWidth="1"/>
    <col min="50" max="50" width="12.28515625" style="168" hidden="1" customWidth="1"/>
    <col min="51" max="51" width="14.7109375" style="2" hidden="1" customWidth="1"/>
    <col min="52" max="52" width="16.7109375" style="144" hidden="1" customWidth="1"/>
    <col min="53" max="53" width="20.7109375" style="54" hidden="1" customWidth="1"/>
    <col min="54" max="57" width="19.7109375" style="57" hidden="1" customWidth="1"/>
    <col min="58" max="58" width="20.7109375" style="57" hidden="1" customWidth="1"/>
    <col min="59" max="59" width="19.7109375" style="57" hidden="1" customWidth="1"/>
    <col min="60" max="61" width="12.28515625" style="54" hidden="1" customWidth="1"/>
    <col min="62" max="62" width="12.28515625" style="168" hidden="1" customWidth="1"/>
    <col min="63" max="63" width="14.7109375" style="2" hidden="1" customWidth="1"/>
    <col min="64" max="64" width="16.7109375" style="144" hidden="1" customWidth="1"/>
    <col min="65" max="65" width="20.7109375" style="54" hidden="1" customWidth="1"/>
    <col min="66" max="69" width="19.7109375" style="57" hidden="1" customWidth="1"/>
    <col min="70" max="70" width="20.7109375" style="57" hidden="1" customWidth="1"/>
    <col min="71" max="71" width="19.7109375" style="57" hidden="1" customWidth="1"/>
    <col min="72" max="73" width="12.28515625" style="8" hidden="1" customWidth="1"/>
    <col min="74" max="74" width="12.28515625" style="168" hidden="1" customWidth="1"/>
    <col min="75" max="75" width="14.7109375" style="2" hidden="1" customWidth="1"/>
    <col min="76" max="76" width="16.7109375" style="144" hidden="1" customWidth="1"/>
    <col min="77" max="77" width="20.7109375" style="54" hidden="1" customWidth="1"/>
    <col min="78" max="81" width="19.7109375" style="57" hidden="1" customWidth="1"/>
    <col min="82" max="82" width="20.7109375" style="57" hidden="1" customWidth="1"/>
    <col min="83" max="83" width="19.7109375" style="57" hidden="1" customWidth="1"/>
    <col min="84" max="85" width="12.28515625" style="54" hidden="1" customWidth="1"/>
    <col min="86" max="86" width="12.28515625" style="168" hidden="1" customWidth="1"/>
    <col min="87" max="87" width="14.7109375" style="2" hidden="1" customWidth="1"/>
    <col min="88" max="88" width="16.7109375" style="144" hidden="1" customWidth="1"/>
    <col min="89" max="89" width="20.7109375" style="54" hidden="1" customWidth="1"/>
    <col min="90" max="93" width="19.7109375" style="57" hidden="1" customWidth="1"/>
    <col min="94" max="94" width="20.7109375" style="57" hidden="1" customWidth="1"/>
    <col min="95" max="95" width="19.7109375" style="57" hidden="1" customWidth="1"/>
    <col min="96" max="97" width="12.28515625" style="54" hidden="1" customWidth="1"/>
    <col min="98" max="98" width="12.28515625" style="168" hidden="1" customWidth="1"/>
    <col min="99" max="99" width="14.7109375" style="2" hidden="1" customWidth="1"/>
    <col min="100" max="100" width="16.7109375" style="144" hidden="1" customWidth="1"/>
    <col min="101" max="101" width="20.7109375" style="54" hidden="1" customWidth="1"/>
    <col min="102" max="105" width="19.7109375" style="57" hidden="1" customWidth="1"/>
    <col min="106" max="106" width="20.7109375" style="57" hidden="1" customWidth="1"/>
    <col min="107" max="107" width="19.7109375" style="57" hidden="1" customWidth="1"/>
    <col min="108" max="109" width="12.28515625" style="54" hidden="1" customWidth="1"/>
    <col min="110" max="110" width="12.28515625" style="168" hidden="1" customWidth="1"/>
    <col min="111" max="111" width="14.7109375" style="2" hidden="1" customWidth="1"/>
    <col min="112" max="112" width="16.7109375" style="144" hidden="1" customWidth="1"/>
    <col min="113" max="113" width="20.7109375" style="54" hidden="1" customWidth="1"/>
    <col min="114" max="117" width="19.7109375" style="57" hidden="1" customWidth="1"/>
    <col min="118" max="118" width="20.7109375" style="57" hidden="1" customWidth="1"/>
    <col min="119" max="119" width="19.7109375" style="57" hidden="1" customWidth="1"/>
    <col min="120" max="121" width="12.28515625" style="54" hidden="1" customWidth="1"/>
    <col min="122" max="122" width="12.28515625" style="168" hidden="1" customWidth="1"/>
    <col min="123" max="123" width="13" style="2" hidden="1" customWidth="1"/>
  </cols>
  <sheetData>
    <row r="1" spans="1:123" s="7" customFormat="1" ht="23.25" customHeight="1" thickBot="1" x14ac:dyDescent="0.3">
      <c r="A1" s="1632" t="s">
        <v>263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4"/>
      <c r="O1" s="99"/>
      <c r="P1" s="146"/>
      <c r="Q1" s="172"/>
      <c r="R1" s="102"/>
      <c r="S1" s="102"/>
      <c r="T1" s="102"/>
      <c r="U1" s="102"/>
      <c r="V1" s="102"/>
      <c r="W1" s="102"/>
      <c r="X1" s="172"/>
      <c r="Y1" s="172"/>
      <c r="Z1" s="172"/>
      <c r="AA1" s="99"/>
      <c r="AB1" s="146"/>
      <c r="AC1" s="264"/>
      <c r="AD1" s="265"/>
      <c r="AE1" s="265"/>
      <c r="AF1" s="265"/>
      <c r="AG1" s="265"/>
      <c r="AH1" s="265"/>
      <c r="AI1" s="265"/>
      <c r="AJ1" s="264"/>
      <c r="AK1" s="264"/>
      <c r="AL1" s="264"/>
      <c r="AM1" s="99"/>
      <c r="AN1" s="146"/>
      <c r="AO1" s="172"/>
      <c r="AP1" s="102"/>
      <c r="AQ1" s="102"/>
      <c r="AR1" s="102"/>
      <c r="AS1" s="102"/>
      <c r="AT1" s="102"/>
      <c r="AU1" s="102"/>
      <c r="AV1" s="172"/>
      <c r="AW1" s="172"/>
      <c r="AX1" s="172"/>
      <c r="AY1" s="99"/>
      <c r="AZ1" s="146"/>
      <c r="BA1" s="172"/>
      <c r="BB1" s="102"/>
      <c r="BC1" s="102"/>
      <c r="BD1" s="102"/>
      <c r="BE1" s="102"/>
      <c r="BF1" s="102"/>
      <c r="BG1" s="102"/>
      <c r="BH1" s="172"/>
      <c r="BI1" s="172"/>
      <c r="BJ1" s="172"/>
      <c r="BK1" s="99"/>
      <c r="BL1" s="146"/>
      <c r="BM1" s="172"/>
      <c r="BN1" s="102"/>
      <c r="BO1" s="102"/>
      <c r="BP1" s="102"/>
      <c r="BQ1" s="102"/>
      <c r="BR1" s="102"/>
      <c r="BS1" s="102"/>
      <c r="BT1" s="100"/>
      <c r="BU1" s="100"/>
      <c r="BV1" s="100"/>
      <c r="BW1" s="99"/>
      <c r="BX1" s="146"/>
      <c r="BY1" s="172"/>
      <c r="BZ1" s="102"/>
      <c r="CA1" s="102"/>
      <c r="CB1" s="102"/>
      <c r="CC1" s="102"/>
      <c r="CD1" s="102"/>
      <c r="CE1" s="102"/>
      <c r="CF1" s="172"/>
      <c r="CG1" s="172"/>
      <c r="CH1" s="172"/>
      <c r="CI1" s="99"/>
      <c r="CJ1" s="146"/>
      <c r="CK1" s="172"/>
      <c r="CL1" s="102"/>
      <c r="CM1" s="102"/>
      <c r="CN1" s="102"/>
      <c r="CO1" s="102"/>
      <c r="CP1" s="102"/>
      <c r="CQ1" s="102"/>
      <c r="CR1" s="172"/>
      <c r="CS1" s="172"/>
      <c r="CT1" s="172"/>
      <c r="CU1" s="99"/>
      <c r="CV1" s="146"/>
      <c r="CW1" s="172"/>
      <c r="CX1" s="102"/>
      <c r="CY1" s="102"/>
      <c r="CZ1" s="102"/>
      <c r="DA1" s="102"/>
      <c r="DB1" s="102"/>
      <c r="DC1" s="102"/>
      <c r="DD1" s="172"/>
      <c r="DE1" s="172"/>
      <c r="DF1" s="172"/>
      <c r="DG1" s="99"/>
      <c r="DH1" s="146"/>
      <c r="DI1" s="172"/>
      <c r="DJ1" s="102"/>
      <c r="DK1" s="102"/>
      <c r="DL1" s="102"/>
      <c r="DM1" s="102"/>
      <c r="DN1" s="102"/>
      <c r="DO1" s="102"/>
      <c r="DP1" s="172"/>
      <c r="DQ1" s="172"/>
      <c r="DR1" s="172"/>
      <c r="DS1" s="99"/>
    </row>
    <row r="2" spans="1:123" s="7" customFormat="1" ht="23.25" customHeight="1" thickBot="1" x14ac:dyDescent="0.3">
      <c r="A2" s="1100" t="s">
        <v>28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2"/>
      <c r="O2" s="99"/>
      <c r="P2" s="147"/>
      <c r="Q2" s="966" t="s">
        <v>136</v>
      </c>
      <c r="R2" s="966"/>
      <c r="S2" s="966"/>
      <c r="T2" s="966"/>
      <c r="U2" s="966"/>
      <c r="V2" s="966"/>
      <c r="W2" s="966"/>
      <c r="X2" s="966"/>
      <c r="Y2" s="966"/>
      <c r="Z2" s="1355"/>
      <c r="AA2" s="99"/>
      <c r="AB2" s="147"/>
      <c r="AC2" s="1471" t="s">
        <v>137</v>
      </c>
      <c r="AD2" s="1471"/>
      <c r="AE2" s="1471"/>
      <c r="AF2" s="1471"/>
      <c r="AG2" s="1471"/>
      <c r="AH2" s="1471"/>
      <c r="AI2" s="1471"/>
      <c r="AJ2" s="1471"/>
      <c r="AK2" s="1471"/>
      <c r="AL2" s="1472"/>
      <c r="AM2" s="99"/>
      <c r="AN2" s="147"/>
      <c r="AO2" s="966" t="s">
        <v>138</v>
      </c>
      <c r="AP2" s="966"/>
      <c r="AQ2" s="966"/>
      <c r="AR2" s="966"/>
      <c r="AS2" s="966"/>
      <c r="AT2" s="966"/>
      <c r="AU2" s="966"/>
      <c r="AV2" s="966"/>
      <c r="AW2" s="966"/>
      <c r="AX2" s="1355"/>
      <c r="AY2" s="99"/>
      <c r="AZ2" s="147"/>
      <c r="BA2" s="966" t="s">
        <v>139</v>
      </c>
      <c r="BB2" s="966"/>
      <c r="BC2" s="966"/>
      <c r="BD2" s="966"/>
      <c r="BE2" s="966"/>
      <c r="BF2" s="966"/>
      <c r="BG2" s="966"/>
      <c r="BH2" s="966"/>
      <c r="BI2" s="966"/>
      <c r="BJ2" s="1355"/>
      <c r="BK2" s="99"/>
      <c r="BL2" s="147"/>
      <c r="BM2" s="966" t="s">
        <v>140</v>
      </c>
      <c r="BN2" s="966"/>
      <c r="BO2" s="966"/>
      <c r="BP2" s="966"/>
      <c r="BQ2" s="966"/>
      <c r="BR2" s="966"/>
      <c r="BS2" s="966"/>
      <c r="BT2" s="966"/>
      <c r="BU2" s="966"/>
      <c r="BV2" s="1355"/>
      <c r="BW2" s="99"/>
      <c r="BX2" s="147"/>
      <c r="BY2" s="966" t="s">
        <v>141</v>
      </c>
      <c r="BZ2" s="966"/>
      <c r="CA2" s="966"/>
      <c r="CB2" s="966"/>
      <c r="CC2" s="966"/>
      <c r="CD2" s="966"/>
      <c r="CE2" s="966"/>
      <c r="CF2" s="966"/>
      <c r="CG2" s="966"/>
      <c r="CH2" s="1355"/>
      <c r="CI2" s="99"/>
      <c r="CJ2" s="147"/>
      <c r="CK2" s="966" t="s">
        <v>142</v>
      </c>
      <c r="CL2" s="966"/>
      <c r="CM2" s="966"/>
      <c r="CN2" s="966"/>
      <c r="CO2" s="966"/>
      <c r="CP2" s="966"/>
      <c r="CQ2" s="966"/>
      <c r="CR2" s="966"/>
      <c r="CS2" s="966"/>
      <c r="CT2" s="1355"/>
      <c r="CU2" s="99"/>
      <c r="CV2" s="147"/>
      <c r="CW2" s="966" t="s">
        <v>143</v>
      </c>
      <c r="CX2" s="966"/>
      <c r="CY2" s="966"/>
      <c r="CZ2" s="966"/>
      <c r="DA2" s="966"/>
      <c r="DB2" s="966"/>
      <c r="DC2" s="966"/>
      <c r="DD2" s="966"/>
      <c r="DE2" s="966"/>
      <c r="DF2" s="1355"/>
      <c r="DG2" s="99"/>
      <c r="DH2" s="147"/>
      <c r="DI2" s="966" t="s">
        <v>144</v>
      </c>
      <c r="DJ2" s="966"/>
      <c r="DK2" s="966"/>
      <c r="DL2" s="966"/>
      <c r="DM2" s="966"/>
      <c r="DN2" s="966"/>
      <c r="DO2" s="966"/>
      <c r="DP2" s="966"/>
      <c r="DQ2" s="966"/>
      <c r="DR2" s="1355"/>
      <c r="DS2" s="99"/>
    </row>
    <row r="3" spans="1:123" s="7" customFormat="1" ht="23.25" customHeight="1" thickBot="1" x14ac:dyDescent="0.3">
      <c r="A3" s="1752" t="s">
        <v>226</v>
      </c>
      <c r="B3" s="1753"/>
      <c r="C3" s="1753"/>
      <c r="D3" s="1753"/>
      <c r="E3" s="1753"/>
      <c r="F3" s="1753"/>
      <c r="G3" s="1753"/>
      <c r="H3" s="1753"/>
      <c r="I3" s="1753"/>
      <c r="J3" s="1753"/>
      <c r="K3" s="1753"/>
      <c r="L3" s="1753"/>
      <c r="M3" s="1753"/>
      <c r="N3" s="1754"/>
      <c r="O3" s="99"/>
      <c r="P3" s="148"/>
      <c r="Q3" s="969" t="s">
        <v>275</v>
      </c>
      <c r="R3" s="970"/>
      <c r="S3" s="970"/>
      <c r="T3" s="970"/>
      <c r="U3" s="970"/>
      <c r="V3" s="970"/>
      <c r="W3" s="970"/>
      <c r="X3" s="970"/>
      <c r="Y3" s="970"/>
      <c r="Z3" s="971"/>
      <c r="AA3" s="99"/>
      <c r="AB3" s="148"/>
      <c r="AC3" s="1473" t="s">
        <v>276</v>
      </c>
      <c r="AD3" s="1474"/>
      <c r="AE3" s="1474"/>
      <c r="AF3" s="1474"/>
      <c r="AG3" s="1474"/>
      <c r="AH3" s="1474"/>
      <c r="AI3" s="1474"/>
      <c r="AJ3" s="1474"/>
      <c r="AK3" s="1474"/>
      <c r="AL3" s="1475"/>
      <c r="AM3" s="99"/>
      <c r="AN3" s="148"/>
      <c r="AO3" s="969" t="s">
        <v>277</v>
      </c>
      <c r="AP3" s="970"/>
      <c r="AQ3" s="970"/>
      <c r="AR3" s="970"/>
      <c r="AS3" s="970"/>
      <c r="AT3" s="970"/>
      <c r="AU3" s="970"/>
      <c r="AV3" s="970"/>
      <c r="AW3" s="970"/>
      <c r="AX3" s="971"/>
      <c r="AY3" s="99"/>
      <c r="AZ3" s="148"/>
      <c r="BA3" s="969" t="s">
        <v>278</v>
      </c>
      <c r="BB3" s="970"/>
      <c r="BC3" s="970"/>
      <c r="BD3" s="970"/>
      <c r="BE3" s="970"/>
      <c r="BF3" s="970"/>
      <c r="BG3" s="970"/>
      <c r="BH3" s="970"/>
      <c r="BI3" s="970"/>
      <c r="BJ3" s="971"/>
      <c r="BK3" s="99"/>
      <c r="BL3" s="148"/>
      <c r="BM3" s="969" t="s">
        <v>279</v>
      </c>
      <c r="BN3" s="970"/>
      <c r="BO3" s="970"/>
      <c r="BP3" s="970"/>
      <c r="BQ3" s="970"/>
      <c r="BR3" s="970"/>
      <c r="BS3" s="970"/>
      <c r="BT3" s="970"/>
      <c r="BU3" s="970"/>
      <c r="BV3" s="971"/>
      <c r="BW3" s="99"/>
      <c r="BX3" s="148"/>
      <c r="BY3" s="969" t="s">
        <v>280</v>
      </c>
      <c r="BZ3" s="970"/>
      <c r="CA3" s="970"/>
      <c r="CB3" s="970"/>
      <c r="CC3" s="970"/>
      <c r="CD3" s="970"/>
      <c r="CE3" s="970"/>
      <c r="CF3" s="970"/>
      <c r="CG3" s="970"/>
      <c r="CH3" s="971"/>
      <c r="CI3" s="99"/>
      <c r="CJ3" s="148"/>
      <c r="CK3" s="969" t="s">
        <v>281</v>
      </c>
      <c r="CL3" s="970"/>
      <c r="CM3" s="970"/>
      <c r="CN3" s="970"/>
      <c r="CO3" s="970"/>
      <c r="CP3" s="970"/>
      <c r="CQ3" s="970"/>
      <c r="CR3" s="970"/>
      <c r="CS3" s="970"/>
      <c r="CT3" s="971"/>
      <c r="CU3" s="99"/>
      <c r="CV3" s="148"/>
      <c r="CW3" s="969" t="s">
        <v>282</v>
      </c>
      <c r="CX3" s="970"/>
      <c r="CY3" s="970"/>
      <c r="CZ3" s="970"/>
      <c r="DA3" s="970"/>
      <c r="DB3" s="970"/>
      <c r="DC3" s="970"/>
      <c r="DD3" s="970"/>
      <c r="DE3" s="970"/>
      <c r="DF3" s="971"/>
      <c r="DG3" s="99"/>
      <c r="DH3" s="148"/>
      <c r="DI3" s="969" t="s">
        <v>283</v>
      </c>
      <c r="DJ3" s="970"/>
      <c r="DK3" s="970"/>
      <c r="DL3" s="970"/>
      <c r="DM3" s="970"/>
      <c r="DN3" s="970"/>
      <c r="DO3" s="970"/>
      <c r="DP3" s="970"/>
      <c r="DQ3" s="970"/>
      <c r="DR3" s="971"/>
      <c r="DS3" s="99"/>
    </row>
    <row r="4" spans="1:123" s="7" customFormat="1" ht="23.25" customHeight="1" x14ac:dyDescent="0.25">
      <c r="A4" s="1114" t="s">
        <v>295</v>
      </c>
      <c r="B4" s="1393" t="s">
        <v>313</v>
      </c>
      <c r="C4" s="1117" t="s">
        <v>294</v>
      </c>
      <c r="D4" s="1138" t="s">
        <v>455</v>
      </c>
      <c r="E4" s="1395" t="s">
        <v>266</v>
      </c>
      <c r="F4" s="1821" t="s">
        <v>2</v>
      </c>
      <c r="G4" s="1822"/>
      <c r="H4" s="1822"/>
      <c r="I4" s="1822"/>
      <c r="J4" s="1822"/>
      <c r="K4" s="1823" t="s">
        <v>288</v>
      </c>
      <c r="L4" s="978" t="s">
        <v>333</v>
      </c>
      <c r="M4" s="961" t="s">
        <v>261</v>
      </c>
      <c r="N4" s="994" t="s">
        <v>335</v>
      </c>
      <c r="O4" s="99"/>
      <c r="P4" s="1460" t="s">
        <v>487</v>
      </c>
      <c r="Q4" s="1395" t="s">
        <v>170</v>
      </c>
      <c r="R4" s="1396" t="s">
        <v>2</v>
      </c>
      <c r="S4" s="975"/>
      <c r="T4" s="975"/>
      <c r="U4" s="975"/>
      <c r="V4" s="975"/>
      <c r="W4" s="1397" t="s">
        <v>288</v>
      </c>
      <c r="X4" s="978" t="s">
        <v>333</v>
      </c>
      <c r="Y4" s="961" t="s">
        <v>334</v>
      </c>
      <c r="Z4" s="994" t="s">
        <v>335</v>
      </c>
      <c r="AA4" s="99"/>
      <c r="AB4" s="1460" t="s">
        <v>293</v>
      </c>
      <c r="AC4" s="1476" t="s">
        <v>171</v>
      </c>
      <c r="AD4" s="1480" t="s">
        <v>2</v>
      </c>
      <c r="AE4" s="1859"/>
      <c r="AF4" s="1859"/>
      <c r="AG4" s="1859"/>
      <c r="AH4" s="1859"/>
      <c r="AI4" s="1860" t="s">
        <v>288</v>
      </c>
      <c r="AJ4" s="1547" t="s">
        <v>333</v>
      </c>
      <c r="AK4" s="1483" t="s">
        <v>334</v>
      </c>
      <c r="AL4" s="1485" t="s">
        <v>335</v>
      </c>
      <c r="AM4" s="99"/>
      <c r="AN4" s="1460" t="s">
        <v>293</v>
      </c>
      <c r="AO4" s="1395" t="s">
        <v>179</v>
      </c>
      <c r="AP4" s="1396" t="s">
        <v>2</v>
      </c>
      <c r="AQ4" s="975"/>
      <c r="AR4" s="975"/>
      <c r="AS4" s="975"/>
      <c r="AT4" s="975"/>
      <c r="AU4" s="1397" t="s">
        <v>288</v>
      </c>
      <c r="AV4" s="978" t="s">
        <v>333</v>
      </c>
      <c r="AW4" s="961" t="s">
        <v>334</v>
      </c>
      <c r="AX4" s="994" t="s">
        <v>335</v>
      </c>
      <c r="AY4" s="99"/>
      <c r="AZ4" s="1460" t="s">
        <v>293</v>
      </c>
      <c r="BA4" s="1395" t="s">
        <v>172</v>
      </c>
      <c r="BB4" s="1396" t="s">
        <v>2</v>
      </c>
      <c r="BC4" s="975"/>
      <c r="BD4" s="975"/>
      <c r="BE4" s="975"/>
      <c r="BF4" s="975"/>
      <c r="BG4" s="1397" t="s">
        <v>288</v>
      </c>
      <c r="BH4" s="978" t="s">
        <v>333</v>
      </c>
      <c r="BI4" s="961" t="s">
        <v>334</v>
      </c>
      <c r="BJ4" s="994" t="s">
        <v>335</v>
      </c>
      <c r="BK4" s="99"/>
      <c r="BL4" s="1460" t="s">
        <v>293</v>
      </c>
      <c r="BM4" s="1395" t="s">
        <v>173</v>
      </c>
      <c r="BN4" s="1396" t="s">
        <v>2</v>
      </c>
      <c r="BO4" s="975"/>
      <c r="BP4" s="975"/>
      <c r="BQ4" s="975"/>
      <c r="BR4" s="975"/>
      <c r="BS4" s="1397" t="s">
        <v>288</v>
      </c>
      <c r="BT4" s="978" t="s">
        <v>333</v>
      </c>
      <c r="BU4" s="961" t="s">
        <v>334</v>
      </c>
      <c r="BV4" s="994" t="s">
        <v>335</v>
      </c>
      <c r="BW4" s="99"/>
      <c r="BX4" s="1460" t="s">
        <v>293</v>
      </c>
      <c r="BY4" s="1395" t="s">
        <v>174</v>
      </c>
      <c r="BZ4" s="1396" t="s">
        <v>2</v>
      </c>
      <c r="CA4" s="975"/>
      <c r="CB4" s="975"/>
      <c r="CC4" s="975"/>
      <c r="CD4" s="975"/>
      <c r="CE4" s="1397" t="s">
        <v>288</v>
      </c>
      <c r="CF4" s="978" t="s">
        <v>333</v>
      </c>
      <c r="CG4" s="961" t="s">
        <v>334</v>
      </c>
      <c r="CH4" s="994" t="s">
        <v>335</v>
      </c>
      <c r="CI4" s="99"/>
      <c r="CJ4" s="1460" t="s">
        <v>293</v>
      </c>
      <c r="CK4" s="1395" t="s">
        <v>175</v>
      </c>
      <c r="CL4" s="1396" t="s">
        <v>2</v>
      </c>
      <c r="CM4" s="975"/>
      <c r="CN4" s="975"/>
      <c r="CO4" s="975"/>
      <c r="CP4" s="975"/>
      <c r="CQ4" s="1397" t="s">
        <v>288</v>
      </c>
      <c r="CR4" s="978" t="s">
        <v>333</v>
      </c>
      <c r="CS4" s="961" t="s">
        <v>334</v>
      </c>
      <c r="CT4" s="994" t="s">
        <v>335</v>
      </c>
      <c r="CU4" s="99"/>
      <c r="CV4" s="1460" t="s">
        <v>293</v>
      </c>
      <c r="CW4" s="1395" t="s">
        <v>176</v>
      </c>
      <c r="CX4" s="1396" t="s">
        <v>2</v>
      </c>
      <c r="CY4" s="975"/>
      <c r="CZ4" s="975"/>
      <c r="DA4" s="975"/>
      <c r="DB4" s="975"/>
      <c r="DC4" s="1397" t="s">
        <v>288</v>
      </c>
      <c r="DD4" s="978" t="s">
        <v>333</v>
      </c>
      <c r="DE4" s="961" t="s">
        <v>334</v>
      </c>
      <c r="DF4" s="994" t="s">
        <v>335</v>
      </c>
      <c r="DG4" s="99"/>
      <c r="DH4" s="1460" t="s">
        <v>293</v>
      </c>
      <c r="DI4" s="1395" t="s">
        <v>177</v>
      </c>
      <c r="DJ4" s="1396" t="s">
        <v>2</v>
      </c>
      <c r="DK4" s="975"/>
      <c r="DL4" s="975"/>
      <c r="DM4" s="975"/>
      <c r="DN4" s="975"/>
      <c r="DO4" s="1397" t="s">
        <v>288</v>
      </c>
      <c r="DP4" s="978" t="s">
        <v>333</v>
      </c>
      <c r="DQ4" s="961" t="s">
        <v>334</v>
      </c>
      <c r="DR4" s="994" t="s">
        <v>335</v>
      </c>
      <c r="DS4" s="99"/>
    </row>
    <row r="5" spans="1:123" s="7" customFormat="1" ht="54.75" customHeight="1" thickBot="1" x14ac:dyDescent="0.3">
      <c r="A5" s="1819"/>
      <c r="B5" s="1820"/>
      <c r="C5" s="1815"/>
      <c r="D5" s="1534"/>
      <c r="E5" s="1357"/>
      <c r="F5" s="173" t="s">
        <v>44</v>
      </c>
      <c r="G5" s="174" t="s">
        <v>45</v>
      </c>
      <c r="H5" s="174" t="s">
        <v>46</v>
      </c>
      <c r="I5" s="174" t="s">
        <v>430</v>
      </c>
      <c r="J5" s="174" t="s">
        <v>15</v>
      </c>
      <c r="K5" s="1824"/>
      <c r="L5" s="979"/>
      <c r="M5" s="962"/>
      <c r="N5" s="1635"/>
      <c r="O5" s="99"/>
      <c r="P5" s="1461"/>
      <c r="Q5" s="1357"/>
      <c r="R5" s="51" t="s">
        <v>44</v>
      </c>
      <c r="S5" s="52" t="s">
        <v>45</v>
      </c>
      <c r="T5" s="52" t="s">
        <v>46</v>
      </c>
      <c r="U5" s="52" t="s">
        <v>430</v>
      </c>
      <c r="V5" s="52" t="s">
        <v>15</v>
      </c>
      <c r="W5" s="1331"/>
      <c r="X5" s="979"/>
      <c r="Y5" s="1662"/>
      <c r="Z5" s="1635"/>
      <c r="AA5" s="99"/>
      <c r="AB5" s="1461"/>
      <c r="AC5" s="1477"/>
      <c r="AD5" s="245" t="s">
        <v>44</v>
      </c>
      <c r="AE5" s="246" t="s">
        <v>45</v>
      </c>
      <c r="AF5" s="246" t="s">
        <v>46</v>
      </c>
      <c r="AG5" s="246" t="s">
        <v>430</v>
      </c>
      <c r="AH5" s="246" t="s">
        <v>15</v>
      </c>
      <c r="AI5" s="1861"/>
      <c r="AJ5" s="1548"/>
      <c r="AK5" s="1854"/>
      <c r="AL5" s="1862"/>
      <c r="AM5" s="99"/>
      <c r="AN5" s="1461"/>
      <c r="AO5" s="1357"/>
      <c r="AP5" s="51" t="s">
        <v>44</v>
      </c>
      <c r="AQ5" s="52" t="s">
        <v>45</v>
      </c>
      <c r="AR5" s="52" t="s">
        <v>46</v>
      </c>
      <c r="AS5" s="52" t="s">
        <v>430</v>
      </c>
      <c r="AT5" s="52" t="s">
        <v>15</v>
      </c>
      <c r="AU5" s="1331"/>
      <c r="AV5" s="979"/>
      <c r="AW5" s="1662"/>
      <c r="AX5" s="1635"/>
      <c r="AY5" s="99"/>
      <c r="AZ5" s="1461"/>
      <c r="BA5" s="1357"/>
      <c r="BB5" s="51" t="s">
        <v>44</v>
      </c>
      <c r="BC5" s="52" t="s">
        <v>45</v>
      </c>
      <c r="BD5" s="52" t="s">
        <v>46</v>
      </c>
      <c r="BE5" s="52" t="s">
        <v>430</v>
      </c>
      <c r="BF5" s="52" t="s">
        <v>15</v>
      </c>
      <c r="BG5" s="1331"/>
      <c r="BH5" s="979"/>
      <c r="BI5" s="1662"/>
      <c r="BJ5" s="1635"/>
      <c r="BK5" s="99"/>
      <c r="BL5" s="1461"/>
      <c r="BM5" s="1357"/>
      <c r="BN5" s="51" t="s">
        <v>44</v>
      </c>
      <c r="BO5" s="52" t="s">
        <v>45</v>
      </c>
      <c r="BP5" s="52" t="s">
        <v>46</v>
      </c>
      <c r="BQ5" s="52" t="s">
        <v>430</v>
      </c>
      <c r="BR5" s="52" t="s">
        <v>15</v>
      </c>
      <c r="BS5" s="1331"/>
      <c r="BT5" s="979"/>
      <c r="BU5" s="1662"/>
      <c r="BV5" s="1635"/>
      <c r="BW5" s="99"/>
      <c r="BX5" s="1461"/>
      <c r="BY5" s="1357"/>
      <c r="BZ5" s="51" t="s">
        <v>44</v>
      </c>
      <c r="CA5" s="52" t="s">
        <v>45</v>
      </c>
      <c r="CB5" s="52" t="s">
        <v>46</v>
      </c>
      <c r="CC5" s="52" t="s">
        <v>430</v>
      </c>
      <c r="CD5" s="52" t="s">
        <v>15</v>
      </c>
      <c r="CE5" s="1331"/>
      <c r="CF5" s="979"/>
      <c r="CG5" s="1662"/>
      <c r="CH5" s="1635"/>
      <c r="CI5" s="99"/>
      <c r="CJ5" s="1461"/>
      <c r="CK5" s="1357"/>
      <c r="CL5" s="51" t="s">
        <v>44</v>
      </c>
      <c r="CM5" s="52" t="s">
        <v>45</v>
      </c>
      <c r="CN5" s="52" t="s">
        <v>46</v>
      </c>
      <c r="CO5" s="52" t="s">
        <v>430</v>
      </c>
      <c r="CP5" s="52" t="s">
        <v>15</v>
      </c>
      <c r="CQ5" s="1331"/>
      <c r="CR5" s="979"/>
      <c r="CS5" s="1662"/>
      <c r="CT5" s="1635"/>
      <c r="CU5" s="99"/>
      <c r="CV5" s="1461"/>
      <c r="CW5" s="1357"/>
      <c r="CX5" s="51" t="s">
        <v>44</v>
      </c>
      <c r="CY5" s="52" t="s">
        <v>45</v>
      </c>
      <c r="CZ5" s="52" t="s">
        <v>46</v>
      </c>
      <c r="DA5" s="52" t="s">
        <v>430</v>
      </c>
      <c r="DB5" s="52" t="s">
        <v>15</v>
      </c>
      <c r="DC5" s="1331"/>
      <c r="DD5" s="979"/>
      <c r="DE5" s="1662"/>
      <c r="DF5" s="1635"/>
      <c r="DG5" s="99"/>
      <c r="DH5" s="1461"/>
      <c r="DI5" s="1357"/>
      <c r="DJ5" s="51" t="s">
        <v>44</v>
      </c>
      <c r="DK5" s="52" t="s">
        <v>45</v>
      </c>
      <c r="DL5" s="52" t="s">
        <v>46</v>
      </c>
      <c r="DM5" s="52" t="s">
        <v>430</v>
      </c>
      <c r="DN5" s="52" t="s">
        <v>15</v>
      </c>
      <c r="DO5" s="1331"/>
      <c r="DP5" s="979"/>
      <c r="DQ5" s="1662"/>
      <c r="DR5" s="1635"/>
      <c r="DS5" s="99"/>
    </row>
    <row r="6" spans="1:123" s="105" customFormat="1" ht="37.5" customHeight="1" thickBot="1" x14ac:dyDescent="0.3">
      <c r="A6" s="497" t="s">
        <v>134</v>
      </c>
      <c r="B6" s="497"/>
      <c r="C6" s="497"/>
      <c r="D6" s="497"/>
      <c r="E6" s="93">
        <f t="shared" ref="E6:K6" si="0">E8+E47+E61</f>
        <v>3875318.03</v>
      </c>
      <c r="F6" s="175">
        <f t="shared" si="0"/>
        <v>3717345.44</v>
      </c>
      <c r="G6" s="175">
        <f t="shared" si="0"/>
        <v>0</v>
      </c>
      <c r="H6" s="175">
        <f t="shared" si="0"/>
        <v>0</v>
      </c>
      <c r="I6" s="175">
        <f t="shared" si="0"/>
        <v>3499.94</v>
      </c>
      <c r="J6" s="175">
        <f t="shared" si="0"/>
        <v>3720845.38</v>
      </c>
      <c r="K6" s="175">
        <f t="shared" si="0"/>
        <v>0</v>
      </c>
      <c r="L6" s="982" t="s">
        <v>418</v>
      </c>
      <c r="M6" s="983"/>
      <c r="N6" s="984"/>
      <c r="O6" s="104"/>
      <c r="P6" s="169"/>
      <c r="Q6" s="93">
        <f t="shared" ref="Q6:W6" si="1">Q8+Q47+Q61</f>
        <v>3875318.03</v>
      </c>
      <c r="R6" s="93">
        <f t="shared" si="1"/>
        <v>3864094.44</v>
      </c>
      <c r="S6" s="93">
        <f t="shared" si="1"/>
        <v>0</v>
      </c>
      <c r="T6" s="93">
        <f t="shared" si="1"/>
        <v>0</v>
      </c>
      <c r="U6" s="93">
        <f t="shared" si="1"/>
        <v>11223.589999999995</v>
      </c>
      <c r="V6" s="93">
        <f t="shared" si="1"/>
        <v>3875318.03</v>
      </c>
      <c r="W6" s="93">
        <f t="shared" si="1"/>
        <v>0</v>
      </c>
      <c r="X6" s="982" t="s">
        <v>418</v>
      </c>
      <c r="Y6" s="983"/>
      <c r="Z6" s="984"/>
      <c r="AA6" s="104"/>
      <c r="AB6" s="169"/>
      <c r="AC6" s="266">
        <f t="shared" ref="AC6:AI6" si="2">AC8+AC47+AC61</f>
        <v>0</v>
      </c>
      <c r="AD6" s="266">
        <f t="shared" si="2"/>
        <v>0</v>
      </c>
      <c r="AE6" s="266">
        <f t="shared" si="2"/>
        <v>0</v>
      </c>
      <c r="AF6" s="266">
        <f t="shared" si="2"/>
        <v>0</v>
      </c>
      <c r="AG6" s="266">
        <f t="shared" si="2"/>
        <v>0</v>
      </c>
      <c r="AH6" s="266">
        <f t="shared" si="2"/>
        <v>0</v>
      </c>
      <c r="AI6" s="266">
        <f t="shared" si="2"/>
        <v>0</v>
      </c>
      <c r="AJ6" s="1856" t="s">
        <v>418</v>
      </c>
      <c r="AK6" s="1857"/>
      <c r="AL6" s="1858"/>
      <c r="AM6" s="104"/>
      <c r="AN6" s="169"/>
      <c r="AO6" s="93">
        <f t="shared" ref="AO6:AU6" si="3">AO8+AO47+AO61</f>
        <v>0</v>
      </c>
      <c r="AP6" s="93">
        <f t="shared" si="3"/>
        <v>0</v>
      </c>
      <c r="AQ6" s="93">
        <f t="shared" si="3"/>
        <v>0</v>
      </c>
      <c r="AR6" s="93">
        <f t="shared" si="3"/>
        <v>0</v>
      </c>
      <c r="AS6" s="93">
        <f t="shared" si="3"/>
        <v>0</v>
      </c>
      <c r="AT6" s="93">
        <f t="shared" si="3"/>
        <v>0</v>
      </c>
      <c r="AU6" s="93">
        <f t="shared" si="3"/>
        <v>0</v>
      </c>
      <c r="AV6" s="982" t="s">
        <v>418</v>
      </c>
      <c r="AW6" s="983"/>
      <c r="AX6" s="984"/>
      <c r="AY6" s="104"/>
      <c r="AZ6" s="169"/>
      <c r="BA6" s="93">
        <f t="shared" ref="BA6:BG6" si="4">BA8+BA47+BA61</f>
        <v>0</v>
      </c>
      <c r="BB6" s="93">
        <f t="shared" si="4"/>
        <v>0</v>
      </c>
      <c r="BC6" s="93">
        <f t="shared" si="4"/>
        <v>0</v>
      </c>
      <c r="BD6" s="93">
        <f t="shared" si="4"/>
        <v>0</v>
      </c>
      <c r="BE6" s="93">
        <f t="shared" si="4"/>
        <v>0</v>
      </c>
      <c r="BF6" s="93">
        <f t="shared" si="4"/>
        <v>0</v>
      </c>
      <c r="BG6" s="93">
        <f t="shared" si="4"/>
        <v>0</v>
      </c>
      <c r="BH6" s="982" t="s">
        <v>418</v>
      </c>
      <c r="BI6" s="983"/>
      <c r="BJ6" s="984"/>
      <c r="BK6" s="104"/>
      <c r="BL6" s="169"/>
      <c r="BM6" s="93">
        <f t="shared" ref="BM6:BS6" si="5">BM8+BM47+BM61</f>
        <v>0</v>
      </c>
      <c r="BN6" s="93">
        <f t="shared" si="5"/>
        <v>0</v>
      </c>
      <c r="BO6" s="93">
        <f t="shared" si="5"/>
        <v>0</v>
      </c>
      <c r="BP6" s="93">
        <f t="shared" si="5"/>
        <v>0</v>
      </c>
      <c r="BQ6" s="93">
        <f t="shared" si="5"/>
        <v>0</v>
      </c>
      <c r="BR6" s="93">
        <f t="shared" si="5"/>
        <v>0</v>
      </c>
      <c r="BS6" s="93">
        <f t="shared" si="5"/>
        <v>0</v>
      </c>
      <c r="BT6" s="982" t="s">
        <v>418</v>
      </c>
      <c r="BU6" s="983"/>
      <c r="BV6" s="984"/>
      <c r="BW6" s="104"/>
      <c r="BX6" s="169"/>
      <c r="BY6" s="93">
        <f t="shared" ref="BY6:CE6" si="6">BY8+BY47+BY61</f>
        <v>0</v>
      </c>
      <c r="BZ6" s="93">
        <f t="shared" si="6"/>
        <v>0</v>
      </c>
      <c r="CA6" s="93">
        <f t="shared" si="6"/>
        <v>0</v>
      </c>
      <c r="CB6" s="93">
        <f t="shared" si="6"/>
        <v>0</v>
      </c>
      <c r="CC6" s="93">
        <f t="shared" si="6"/>
        <v>0</v>
      </c>
      <c r="CD6" s="93">
        <f t="shared" si="6"/>
        <v>0</v>
      </c>
      <c r="CE6" s="93">
        <f t="shared" si="6"/>
        <v>0</v>
      </c>
      <c r="CF6" s="982" t="s">
        <v>418</v>
      </c>
      <c r="CG6" s="983"/>
      <c r="CH6" s="984"/>
      <c r="CI6" s="104"/>
      <c r="CJ6" s="169"/>
      <c r="CK6" s="93">
        <f t="shared" ref="CK6:CQ6" si="7">CK8+CK47+CK61</f>
        <v>0</v>
      </c>
      <c r="CL6" s="93">
        <f t="shared" si="7"/>
        <v>0</v>
      </c>
      <c r="CM6" s="93">
        <f t="shared" si="7"/>
        <v>0</v>
      </c>
      <c r="CN6" s="93">
        <f t="shared" si="7"/>
        <v>0</v>
      </c>
      <c r="CO6" s="93">
        <f t="shared" si="7"/>
        <v>0</v>
      </c>
      <c r="CP6" s="93">
        <f t="shared" si="7"/>
        <v>0</v>
      </c>
      <c r="CQ6" s="93">
        <f t="shared" si="7"/>
        <v>0</v>
      </c>
      <c r="CR6" s="982" t="s">
        <v>418</v>
      </c>
      <c r="CS6" s="983"/>
      <c r="CT6" s="984"/>
      <c r="CU6" s="104"/>
      <c r="CV6" s="169"/>
      <c r="CW6" s="93">
        <f t="shared" ref="CW6:DC6" si="8">CW8+CW47+CW61</f>
        <v>0</v>
      </c>
      <c r="CX6" s="93">
        <f t="shared" si="8"/>
        <v>0</v>
      </c>
      <c r="CY6" s="93">
        <f t="shared" si="8"/>
        <v>0</v>
      </c>
      <c r="CZ6" s="93">
        <f t="shared" si="8"/>
        <v>0</v>
      </c>
      <c r="DA6" s="93">
        <f t="shared" si="8"/>
        <v>0</v>
      </c>
      <c r="DB6" s="93">
        <f t="shared" si="8"/>
        <v>0</v>
      </c>
      <c r="DC6" s="93">
        <f t="shared" si="8"/>
        <v>0</v>
      </c>
      <c r="DD6" s="982" t="s">
        <v>418</v>
      </c>
      <c r="DE6" s="983"/>
      <c r="DF6" s="984"/>
      <c r="DG6" s="104"/>
      <c r="DH6" s="169"/>
      <c r="DI6" s="93">
        <f t="shared" ref="DI6:DO6" si="9">DI8+DI47+DI61</f>
        <v>0</v>
      </c>
      <c r="DJ6" s="93">
        <f t="shared" si="9"/>
        <v>0</v>
      </c>
      <c r="DK6" s="93">
        <f t="shared" si="9"/>
        <v>0</v>
      </c>
      <c r="DL6" s="93">
        <f t="shared" si="9"/>
        <v>0</v>
      </c>
      <c r="DM6" s="93">
        <f t="shared" si="9"/>
        <v>0</v>
      </c>
      <c r="DN6" s="93">
        <f t="shared" si="9"/>
        <v>0</v>
      </c>
      <c r="DO6" s="93">
        <f t="shared" si="9"/>
        <v>0</v>
      </c>
      <c r="DP6" s="982" t="s">
        <v>418</v>
      </c>
      <c r="DQ6" s="983"/>
      <c r="DR6" s="984"/>
      <c r="DS6" s="104"/>
    </row>
    <row r="7" spans="1:123" s="7" customFormat="1" ht="33" customHeight="1" thickBot="1" x14ac:dyDescent="0.3">
      <c r="A7" s="1816" t="s">
        <v>165</v>
      </c>
      <c r="B7" s="1817"/>
      <c r="C7" s="1817"/>
      <c r="D7" s="1817"/>
      <c r="E7" s="1817"/>
      <c r="F7" s="1817"/>
      <c r="G7" s="1817"/>
      <c r="H7" s="1817"/>
      <c r="I7" s="1817"/>
      <c r="J7" s="1817"/>
      <c r="K7" s="1817"/>
      <c r="L7" s="1817"/>
      <c r="M7" s="1817"/>
      <c r="N7" s="1818"/>
      <c r="O7" s="99"/>
      <c r="P7" s="1769" t="s">
        <v>264</v>
      </c>
      <c r="Q7" s="1770"/>
      <c r="R7" s="1770"/>
      <c r="S7" s="1770"/>
      <c r="T7" s="1770"/>
      <c r="U7" s="1770"/>
      <c r="V7" s="1770"/>
      <c r="W7" s="1770"/>
      <c r="X7" s="1770"/>
      <c r="Y7" s="1770"/>
      <c r="Z7" s="1771"/>
      <c r="AA7" s="99"/>
      <c r="AB7" s="1769" t="s">
        <v>264</v>
      </c>
      <c r="AC7" s="1770"/>
      <c r="AD7" s="1770"/>
      <c r="AE7" s="1770"/>
      <c r="AF7" s="1770"/>
      <c r="AG7" s="1770"/>
      <c r="AH7" s="1770"/>
      <c r="AI7" s="1770"/>
      <c r="AJ7" s="1770"/>
      <c r="AK7" s="1770"/>
      <c r="AL7" s="1771"/>
      <c r="AM7" s="99"/>
      <c r="AN7" s="1769" t="s">
        <v>264</v>
      </c>
      <c r="AO7" s="1770"/>
      <c r="AP7" s="1770"/>
      <c r="AQ7" s="1770"/>
      <c r="AR7" s="1770"/>
      <c r="AS7" s="1770"/>
      <c r="AT7" s="1770"/>
      <c r="AU7" s="1770"/>
      <c r="AV7" s="1770"/>
      <c r="AW7" s="1770"/>
      <c r="AX7" s="1771"/>
      <c r="AY7" s="99"/>
      <c r="AZ7" s="1769" t="s">
        <v>264</v>
      </c>
      <c r="BA7" s="1770"/>
      <c r="BB7" s="1770"/>
      <c r="BC7" s="1770"/>
      <c r="BD7" s="1770"/>
      <c r="BE7" s="1770"/>
      <c r="BF7" s="1770"/>
      <c r="BG7" s="1770"/>
      <c r="BH7" s="1770"/>
      <c r="BI7" s="1770"/>
      <c r="BJ7" s="1771"/>
      <c r="BK7" s="99"/>
      <c r="BL7" s="1769" t="s">
        <v>264</v>
      </c>
      <c r="BM7" s="1770"/>
      <c r="BN7" s="1770"/>
      <c r="BO7" s="1770"/>
      <c r="BP7" s="1770"/>
      <c r="BQ7" s="1770"/>
      <c r="BR7" s="1770"/>
      <c r="BS7" s="1770"/>
      <c r="BT7" s="1770"/>
      <c r="BU7" s="1770"/>
      <c r="BV7" s="1771"/>
      <c r="BW7" s="99"/>
      <c r="BX7" s="1769" t="s">
        <v>264</v>
      </c>
      <c r="BY7" s="1770"/>
      <c r="BZ7" s="1770"/>
      <c r="CA7" s="1770"/>
      <c r="CB7" s="1770"/>
      <c r="CC7" s="1770"/>
      <c r="CD7" s="1770"/>
      <c r="CE7" s="1770"/>
      <c r="CF7" s="1770"/>
      <c r="CG7" s="1770"/>
      <c r="CH7" s="1771"/>
      <c r="CI7" s="99"/>
      <c r="CJ7" s="1769" t="s">
        <v>264</v>
      </c>
      <c r="CK7" s="1770"/>
      <c r="CL7" s="1770"/>
      <c r="CM7" s="1770"/>
      <c r="CN7" s="1770"/>
      <c r="CO7" s="1770"/>
      <c r="CP7" s="1770"/>
      <c r="CQ7" s="1770"/>
      <c r="CR7" s="1770"/>
      <c r="CS7" s="1770"/>
      <c r="CT7" s="1771"/>
      <c r="CU7" s="99"/>
      <c r="CV7" s="1769" t="s">
        <v>264</v>
      </c>
      <c r="CW7" s="1770"/>
      <c r="CX7" s="1770"/>
      <c r="CY7" s="1770"/>
      <c r="CZ7" s="1770"/>
      <c r="DA7" s="1770"/>
      <c r="DB7" s="1770"/>
      <c r="DC7" s="1770"/>
      <c r="DD7" s="1770"/>
      <c r="DE7" s="1770"/>
      <c r="DF7" s="1771"/>
      <c r="DG7" s="99"/>
      <c r="DH7" s="1769" t="s">
        <v>264</v>
      </c>
      <c r="DI7" s="1770"/>
      <c r="DJ7" s="1770"/>
      <c r="DK7" s="1770"/>
      <c r="DL7" s="1770"/>
      <c r="DM7" s="1770"/>
      <c r="DN7" s="1770"/>
      <c r="DO7" s="1770"/>
      <c r="DP7" s="1770"/>
      <c r="DQ7" s="1770"/>
      <c r="DR7" s="1771"/>
      <c r="DS7" s="99"/>
    </row>
    <row r="8" spans="1:123" s="96" customFormat="1" ht="34.5" customHeight="1" thickBot="1" x14ac:dyDescent="0.3">
      <c r="A8" s="263" t="s">
        <v>166</v>
      </c>
      <c r="B8" s="333"/>
      <c r="C8" s="141"/>
      <c r="D8" s="142"/>
      <c r="E8" s="177">
        <f t="shared" ref="E8:K8" si="10">SUM(E10:E45)</f>
        <v>3875318.03</v>
      </c>
      <c r="F8" s="90">
        <f t="shared" si="10"/>
        <v>3717345.44</v>
      </c>
      <c r="G8" s="90">
        <f t="shared" si="10"/>
        <v>0</v>
      </c>
      <c r="H8" s="90">
        <f t="shared" si="10"/>
        <v>0</v>
      </c>
      <c r="I8" s="90">
        <f t="shared" si="10"/>
        <v>3499.94</v>
      </c>
      <c r="J8" s="90">
        <f t="shared" si="10"/>
        <v>3720845.38</v>
      </c>
      <c r="K8" s="90">
        <f t="shared" si="10"/>
        <v>0</v>
      </c>
      <c r="L8" s="162"/>
      <c r="M8" s="163"/>
      <c r="N8" s="164"/>
      <c r="O8" s="104"/>
      <c r="P8" s="170"/>
      <c r="Q8" s="177">
        <f t="shared" ref="Q8:W8" si="11">SUM(Q10:Q45)</f>
        <v>3875318.03</v>
      </c>
      <c r="R8" s="90">
        <f t="shared" si="11"/>
        <v>3864094.44</v>
      </c>
      <c r="S8" s="90">
        <f t="shared" si="11"/>
        <v>0</v>
      </c>
      <c r="T8" s="90">
        <f t="shared" si="11"/>
        <v>0</v>
      </c>
      <c r="U8" s="90">
        <f t="shared" si="11"/>
        <v>11223.589999999995</v>
      </c>
      <c r="V8" s="90">
        <f t="shared" si="11"/>
        <v>3875318.03</v>
      </c>
      <c r="W8" s="90">
        <f t="shared" si="11"/>
        <v>0</v>
      </c>
      <c r="X8" s="162"/>
      <c r="Y8" s="163"/>
      <c r="Z8" s="164"/>
      <c r="AA8" s="104"/>
      <c r="AB8" s="170"/>
      <c r="AC8" s="267">
        <f t="shared" ref="AC8:AI8" si="12">SUM(AC10:AC45)</f>
        <v>0</v>
      </c>
      <c r="AD8" s="247">
        <f t="shared" si="12"/>
        <v>0</v>
      </c>
      <c r="AE8" s="247">
        <f t="shared" si="12"/>
        <v>0</v>
      </c>
      <c r="AF8" s="247">
        <f t="shared" si="12"/>
        <v>0</v>
      </c>
      <c r="AG8" s="247">
        <f t="shared" si="12"/>
        <v>0</v>
      </c>
      <c r="AH8" s="247">
        <f t="shared" si="12"/>
        <v>0</v>
      </c>
      <c r="AI8" s="247">
        <f t="shared" si="12"/>
        <v>0</v>
      </c>
      <c r="AJ8" s="268"/>
      <c r="AK8" s="269"/>
      <c r="AL8" s="270"/>
      <c r="AM8" s="104"/>
      <c r="AN8" s="170"/>
      <c r="AO8" s="177">
        <f t="shared" ref="AO8:AU8" si="13">SUM(AO10:AO45)</f>
        <v>0</v>
      </c>
      <c r="AP8" s="90">
        <f t="shared" si="13"/>
        <v>0</v>
      </c>
      <c r="AQ8" s="90">
        <f t="shared" si="13"/>
        <v>0</v>
      </c>
      <c r="AR8" s="90">
        <f t="shared" si="13"/>
        <v>0</v>
      </c>
      <c r="AS8" s="90">
        <f t="shared" si="13"/>
        <v>0</v>
      </c>
      <c r="AT8" s="90">
        <f t="shared" si="13"/>
        <v>0</v>
      </c>
      <c r="AU8" s="90">
        <f t="shared" si="13"/>
        <v>0</v>
      </c>
      <c r="AV8" s="162"/>
      <c r="AW8" s="163"/>
      <c r="AX8" s="164"/>
      <c r="AY8" s="104"/>
      <c r="AZ8" s="170"/>
      <c r="BA8" s="177">
        <f t="shared" ref="BA8:BG8" si="14">SUM(BA10:BA45)</f>
        <v>0</v>
      </c>
      <c r="BB8" s="90">
        <f t="shared" si="14"/>
        <v>0</v>
      </c>
      <c r="BC8" s="90">
        <f t="shared" si="14"/>
        <v>0</v>
      </c>
      <c r="BD8" s="90">
        <f t="shared" si="14"/>
        <v>0</v>
      </c>
      <c r="BE8" s="90">
        <f t="shared" si="14"/>
        <v>0</v>
      </c>
      <c r="BF8" s="90">
        <f t="shared" si="14"/>
        <v>0</v>
      </c>
      <c r="BG8" s="90">
        <f t="shared" si="14"/>
        <v>0</v>
      </c>
      <c r="BH8" s="162"/>
      <c r="BI8" s="163"/>
      <c r="BJ8" s="164"/>
      <c r="BK8" s="104"/>
      <c r="BL8" s="170"/>
      <c r="BM8" s="177">
        <f t="shared" ref="BM8:BS8" si="15">SUM(BM10:BM45)</f>
        <v>0</v>
      </c>
      <c r="BN8" s="90">
        <f t="shared" si="15"/>
        <v>0</v>
      </c>
      <c r="BO8" s="90">
        <f t="shared" si="15"/>
        <v>0</v>
      </c>
      <c r="BP8" s="90">
        <f t="shared" si="15"/>
        <v>0</v>
      </c>
      <c r="BQ8" s="90">
        <f t="shared" si="15"/>
        <v>0</v>
      </c>
      <c r="BR8" s="90">
        <f t="shared" si="15"/>
        <v>0</v>
      </c>
      <c r="BS8" s="90">
        <f t="shared" si="15"/>
        <v>0</v>
      </c>
      <c r="BT8" s="109"/>
      <c r="BU8" s="110"/>
      <c r="BV8" s="118"/>
      <c r="BW8" s="104"/>
      <c r="BX8" s="170"/>
      <c r="BY8" s="177">
        <f t="shared" ref="BY8:CE8" si="16">SUM(BY10:BY45)</f>
        <v>0</v>
      </c>
      <c r="BZ8" s="90">
        <f t="shared" si="16"/>
        <v>0</v>
      </c>
      <c r="CA8" s="90">
        <f t="shared" si="16"/>
        <v>0</v>
      </c>
      <c r="CB8" s="90">
        <f t="shared" si="16"/>
        <v>0</v>
      </c>
      <c r="CC8" s="90">
        <f t="shared" si="16"/>
        <v>0</v>
      </c>
      <c r="CD8" s="90">
        <f t="shared" si="16"/>
        <v>0</v>
      </c>
      <c r="CE8" s="90">
        <f t="shared" si="16"/>
        <v>0</v>
      </c>
      <c r="CF8" s="162"/>
      <c r="CG8" s="163"/>
      <c r="CH8" s="164"/>
      <c r="CI8" s="104"/>
      <c r="CJ8" s="170"/>
      <c r="CK8" s="177">
        <f t="shared" ref="CK8:CQ8" si="17">SUM(CK10:CK45)</f>
        <v>0</v>
      </c>
      <c r="CL8" s="90">
        <f t="shared" si="17"/>
        <v>0</v>
      </c>
      <c r="CM8" s="90">
        <f t="shared" si="17"/>
        <v>0</v>
      </c>
      <c r="CN8" s="90">
        <f t="shared" si="17"/>
        <v>0</v>
      </c>
      <c r="CO8" s="90">
        <f t="shared" si="17"/>
        <v>0</v>
      </c>
      <c r="CP8" s="90">
        <f t="shared" si="17"/>
        <v>0</v>
      </c>
      <c r="CQ8" s="90">
        <f t="shared" si="17"/>
        <v>0</v>
      </c>
      <c r="CR8" s="162"/>
      <c r="CS8" s="163"/>
      <c r="CT8" s="164"/>
      <c r="CU8" s="104"/>
      <c r="CV8" s="170"/>
      <c r="CW8" s="177">
        <f t="shared" ref="CW8:DC8" si="18">SUM(CW10:CW45)</f>
        <v>0</v>
      </c>
      <c r="CX8" s="90">
        <f t="shared" si="18"/>
        <v>0</v>
      </c>
      <c r="CY8" s="90">
        <f t="shared" si="18"/>
        <v>0</v>
      </c>
      <c r="CZ8" s="90">
        <f t="shared" si="18"/>
        <v>0</v>
      </c>
      <c r="DA8" s="90">
        <f t="shared" si="18"/>
        <v>0</v>
      </c>
      <c r="DB8" s="90">
        <f t="shared" si="18"/>
        <v>0</v>
      </c>
      <c r="DC8" s="90">
        <f t="shared" si="18"/>
        <v>0</v>
      </c>
      <c r="DD8" s="162"/>
      <c r="DE8" s="163"/>
      <c r="DF8" s="164"/>
      <c r="DG8" s="104"/>
      <c r="DH8" s="170"/>
      <c r="DI8" s="177">
        <f t="shared" ref="DI8:DO8" si="19">SUM(DI10:DI45)</f>
        <v>0</v>
      </c>
      <c r="DJ8" s="90">
        <f t="shared" si="19"/>
        <v>0</v>
      </c>
      <c r="DK8" s="90">
        <f t="shared" si="19"/>
        <v>0</v>
      </c>
      <c r="DL8" s="90">
        <f t="shared" si="19"/>
        <v>0</v>
      </c>
      <c r="DM8" s="90">
        <f t="shared" si="19"/>
        <v>0</v>
      </c>
      <c r="DN8" s="90">
        <f t="shared" si="19"/>
        <v>0</v>
      </c>
      <c r="DO8" s="90">
        <f t="shared" si="19"/>
        <v>0</v>
      </c>
      <c r="DP8" s="162"/>
      <c r="DQ8" s="163"/>
      <c r="DR8" s="164"/>
      <c r="DS8" s="104"/>
    </row>
    <row r="9" spans="1:123" ht="24" customHeight="1" thickBot="1" x14ac:dyDescent="0.3">
      <c r="A9" s="1093" t="s">
        <v>438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6"/>
      <c r="O9" s="12"/>
      <c r="P9" s="1011" t="s">
        <v>438</v>
      </c>
      <c r="Q9" s="1864"/>
      <c r="R9" s="1864"/>
      <c r="S9" s="1864"/>
      <c r="T9" s="1864"/>
      <c r="U9" s="1864"/>
      <c r="V9" s="1864"/>
      <c r="W9" s="1864"/>
      <c r="X9" s="1864"/>
      <c r="Y9" s="1864"/>
      <c r="Z9" s="1865"/>
      <c r="AA9" s="12"/>
      <c r="AB9" s="1011" t="s">
        <v>438</v>
      </c>
      <c r="AC9" s="1864"/>
      <c r="AD9" s="1864"/>
      <c r="AE9" s="1864"/>
      <c r="AF9" s="1864"/>
      <c r="AG9" s="1864"/>
      <c r="AH9" s="1864"/>
      <c r="AI9" s="1864"/>
      <c r="AJ9" s="1864"/>
      <c r="AK9" s="1864"/>
      <c r="AL9" s="1865"/>
      <c r="AM9" s="12"/>
      <c r="AN9" s="1011" t="s">
        <v>438</v>
      </c>
      <c r="AO9" s="1864"/>
      <c r="AP9" s="1864"/>
      <c r="AQ9" s="1864"/>
      <c r="AR9" s="1864"/>
      <c r="AS9" s="1864"/>
      <c r="AT9" s="1864"/>
      <c r="AU9" s="1864"/>
      <c r="AV9" s="1864"/>
      <c r="AW9" s="1864"/>
      <c r="AX9" s="1865"/>
      <c r="AY9" s="12"/>
      <c r="AZ9" s="1011" t="s">
        <v>438</v>
      </c>
      <c r="BA9" s="1864"/>
      <c r="BB9" s="1864"/>
      <c r="BC9" s="1864"/>
      <c r="BD9" s="1864"/>
      <c r="BE9" s="1864"/>
      <c r="BF9" s="1864"/>
      <c r="BG9" s="1864"/>
      <c r="BH9" s="1864"/>
      <c r="BI9" s="1864"/>
      <c r="BJ9" s="1865"/>
      <c r="BK9" s="12"/>
      <c r="BL9" s="1011" t="s">
        <v>438</v>
      </c>
      <c r="BM9" s="1864"/>
      <c r="BN9" s="1864"/>
      <c r="BO9" s="1864"/>
      <c r="BP9" s="1864"/>
      <c r="BQ9" s="1864"/>
      <c r="BR9" s="1864"/>
      <c r="BS9" s="1864"/>
      <c r="BT9" s="1864"/>
      <c r="BU9" s="1864"/>
      <c r="BV9" s="1865"/>
      <c r="BW9" s="12"/>
      <c r="BX9" s="1011" t="s">
        <v>438</v>
      </c>
      <c r="BY9" s="1864"/>
      <c r="BZ9" s="1864"/>
      <c r="CA9" s="1864"/>
      <c r="CB9" s="1864"/>
      <c r="CC9" s="1864"/>
      <c r="CD9" s="1864"/>
      <c r="CE9" s="1864"/>
      <c r="CF9" s="1864"/>
      <c r="CG9" s="1864"/>
      <c r="CH9" s="1865"/>
      <c r="CI9" s="12"/>
      <c r="CJ9" s="1011" t="s">
        <v>438</v>
      </c>
      <c r="CK9" s="1864"/>
      <c r="CL9" s="1864"/>
      <c r="CM9" s="1864"/>
      <c r="CN9" s="1864"/>
      <c r="CO9" s="1864"/>
      <c r="CP9" s="1864"/>
      <c r="CQ9" s="1864"/>
      <c r="CR9" s="1864"/>
      <c r="CS9" s="1864"/>
      <c r="CT9" s="1865"/>
      <c r="CU9" s="12"/>
      <c r="CV9" s="1011" t="s">
        <v>438</v>
      </c>
      <c r="CW9" s="1864"/>
      <c r="CX9" s="1864"/>
      <c r="CY9" s="1864"/>
      <c r="CZ9" s="1864"/>
      <c r="DA9" s="1864"/>
      <c r="DB9" s="1864"/>
      <c r="DC9" s="1864"/>
      <c r="DD9" s="1864"/>
      <c r="DE9" s="1864"/>
      <c r="DF9" s="1865"/>
      <c r="DG9" s="12"/>
      <c r="DH9" s="1011" t="s">
        <v>438</v>
      </c>
      <c r="DI9" s="1864"/>
      <c r="DJ9" s="1864"/>
      <c r="DK9" s="1864"/>
      <c r="DL9" s="1864"/>
      <c r="DM9" s="1864"/>
      <c r="DN9" s="1864"/>
      <c r="DO9" s="1864"/>
      <c r="DP9" s="1864"/>
      <c r="DQ9" s="1864"/>
      <c r="DR9" s="1865"/>
      <c r="DS9" s="12"/>
    </row>
    <row r="10" spans="1:123" ht="39.75" customHeight="1" x14ac:dyDescent="0.25">
      <c r="A10" s="729" t="s">
        <v>607</v>
      </c>
      <c r="B10" s="795"/>
      <c r="C10" s="795"/>
      <c r="D10" s="796"/>
      <c r="E10" s="848">
        <f t="shared" ref="E10:E15" si="20">Q10+AC10+AO10+BA10+BM10+BY10+CK10+CW10+DI10</f>
        <v>0</v>
      </c>
      <c r="F10" s="732">
        <f t="shared" ref="F10:K15" si="21">R10+AD10+AP10+BB10+BN10+BZ10+CL10+CX10+DJ10</f>
        <v>0</v>
      </c>
      <c r="G10" s="732">
        <f t="shared" si="21"/>
        <v>0</v>
      </c>
      <c r="H10" s="732">
        <f t="shared" si="21"/>
        <v>0</v>
      </c>
      <c r="I10" s="732">
        <f t="shared" si="21"/>
        <v>0</v>
      </c>
      <c r="J10" s="732">
        <f t="shared" si="21"/>
        <v>0</v>
      </c>
      <c r="K10" s="732">
        <f t="shared" si="21"/>
        <v>0</v>
      </c>
      <c r="L10" s="734">
        <f>X10+AJ10+AV10+BH10+BT10+CF10+CR10+DD10+DP10</f>
        <v>0</v>
      </c>
      <c r="M10" s="735">
        <f t="shared" ref="M10:N13" si="22">Y10+AK10+AW10+BI10+BU10+CG10+CS10+DE10+DQ10</f>
        <v>0</v>
      </c>
      <c r="N10" s="736">
        <f t="shared" si="22"/>
        <v>0</v>
      </c>
      <c r="O10" s="15"/>
      <c r="P10" s="859"/>
      <c r="Q10" s="848">
        <f t="shared" ref="Q10:Q15" si="23">V10+W10</f>
        <v>0</v>
      </c>
      <c r="R10" s="860"/>
      <c r="S10" s="860"/>
      <c r="T10" s="860"/>
      <c r="U10" s="860"/>
      <c r="V10" s="732">
        <f t="shared" ref="V10:V15" si="24">R10+S10+T10+U10</f>
        <v>0</v>
      </c>
      <c r="W10" s="860"/>
      <c r="X10" s="715"/>
      <c r="Y10" s="715"/>
      <c r="Z10" s="717"/>
      <c r="AA10" s="15"/>
      <c r="AB10" s="475"/>
      <c r="AC10" s="271">
        <f t="shared" ref="AC10:AC15" si="25">AH10+AI10</f>
        <v>0</v>
      </c>
      <c r="AD10" s="478"/>
      <c r="AE10" s="478"/>
      <c r="AF10" s="478"/>
      <c r="AG10" s="478"/>
      <c r="AH10" s="316">
        <f t="shared" ref="AH10:AH15" si="26">AD10+AE10+AF10+AG10</f>
        <v>0</v>
      </c>
      <c r="AI10" s="478"/>
      <c r="AJ10" s="479"/>
      <c r="AK10" s="480"/>
      <c r="AL10" s="481"/>
      <c r="AM10" s="15"/>
      <c r="AN10" s="475"/>
      <c r="AO10" s="161">
        <f t="shared" ref="AO10:AO15" si="27">AT10+AU10</f>
        <v>0</v>
      </c>
      <c r="AP10" s="385"/>
      <c r="AQ10" s="385"/>
      <c r="AR10" s="385"/>
      <c r="AS10" s="385"/>
      <c r="AT10" s="314">
        <f t="shared" ref="AT10:AT15" si="28">AP10+AQ10+AR10+AS10</f>
        <v>0</v>
      </c>
      <c r="AU10" s="385"/>
      <c r="AV10" s="476"/>
      <c r="AW10" s="477"/>
      <c r="AX10" s="432"/>
      <c r="AY10" s="15"/>
      <c r="AZ10" s="475"/>
      <c r="BA10" s="161">
        <f t="shared" ref="BA10:BA15" si="29">BF10+BG10</f>
        <v>0</v>
      </c>
      <c r="BB10" s="385"/>
      <c r="BC10" s="385"/>
      <c r="BD10" s="385"/>
      <c r="BE10" s="385"/>
      <c r="BF10" s="314">
        <f t="shared" ref="BF10:BF15" si="30">BB10+BC10+BD10+BE10</f>
        <v>0</v>
      </c>
      <c r="BG10" s="385"/>
      <c r="BH10" s="476"/>
      <c r="BI10" s="477"/>
      <c r="BJ10" s="432"/>
      <c r="BK10" s="15"/>
      <c r="BL10" s="475"/>
      <c r="BM10" s="161">
        <f t="shared" ref="BM10:BM15" si="31">BR10+BS10</f>
        <v>0</v>
      </c>
      <c r="BN10" s="385"/>
      <c r="BO10" s="385"/>
      <c r="BP10" s="385"/>
      <c r="BQ10" s="385"/>
      <c r="BR10" s="314">
        <f t="shared" ref="BR10:BR15" si="32">BN10+BO10+BP10+BQ10</f>
        <v>0</v>
      </c>
      <c r="BS10" s="385"/>
      <c r="BT10" s="430"/>
      <c r="BU10" s="414"/>
      <c r="BV10" s="432"/>
      <c r="BW10" s="15"/>
      <c r="BX10" s="475"/>
      <c r="BY10" s="161">
        <f t="shared" ref="BY10:BY15" si="33">CD10+CE10</f>
        <v>0</v>
      </c>
      <c r="BZ10" s="385"/>
      <c r="CA10" s="385"/>
      <c r="CB10" s="385"/>
      <c r="CC10" s="385"/>
      <c r="CD10" s="314">
        <f t="shared" ref="CD10:CD15" si="34">BZ10+CA10+CB10+CC10</f>
        <v>0</v>
      </c>
      <c r="CE10" s="385"/>
      <c r="CF10" s="476"/>
      <c r="CG10" s="477"/>
      <c r="CH10" s="432"/>
      <c r="CI10" s="15"/>
      <c r="CJ10" s="475"/>
      <c r="CK10" s="161">
        <f t="shared" ref="CK10:CK15" si="35">CP10+CQ10</f>
        <v>0</v>
      </c>
      <c r="CL10" s="385"/>
      <c r="CM10" s="385"/>
      <c r="CN10" s="385"/>
      <c r="CO10" s="385"/>
      <c r="CP10" s="314">
        <f t="shared" ref="CP10:CP15" si="36">CL10+CM10+CN10+CO10</f>
        <v>0</v>
      </c>
      <c r="CQ10" s="385"/>
      <c r="CR10" s="476"/>
      <c r="CS10" s="477"/>
      <c r="CT10" s="432"/>
      <c r="CU10" s="15"/>
      <c r="CV10" s="475"/>
      <c r="CW10" s="161">
        <f t="shared" ref="CW10:CW15" si="37">DB10+DC10</f>
        <v>0</v>
      </c>
      <c r="CX10" s="385"/>
      <c r="CY10" s="385"/>
      <c r="CZ10" s="385"/>
      <c r="DA10" s="385"/>
      <c r="DB10" s="314">
        <f t="shared" ref="DB10:DB15" si="38">CX10+CY10+CZ10+DA10</f>
        <v>0</v>
      </c>
      <c r="DC10" s="385"/>
      <c r="DD10" s="476"/>
      <c r="DE10" s="477"/>
      <c r="DF10" s="432"/>
      <c r="DG10" s="15"/>
      <c r="DH10" s="475"/>
      <c r="DI10" s="161">
        <f t="shared" ref="DI10:DI15" si="39">DN10+DO10</f>
        <v>0</v>
      </c>
      <c r="DJ10" s="385"/>
      <c r="DK10" s="385"/>
      <c r="DL10" s="385"/>
      <c r="DM10" s="385"/>
      <c r="DN10" s="314">
        <f t="shared" ref="DN10:DN15" si="40">DJ10+DK10+DL10+DM10</f>
        <v>0</v>
      </c>
      <c r="DO10" s="385"/>
      <c r="DP10" s="476"/>
      <c r="DQ10" s="477"/>
      <c r="DR10" s="432"/>
      <c r="DS10" s="15"/>
    </row>
    <row r="11" spans="1:123" ht="39.75" customHeight="1" x14ac:dyDescent="0.25">
      <c r="A11" s="693" t="s">
        <v>224</v>
      </c>
      <c r="B11" s="791"/>
      <c r="C11" s="791"/>
      <c r="D11" s="792"/>
      <c r="E11" s="696">
        <f t="shared" si="20"/>
        <v>0</v>
      </c>
      <c r="F11" s="697">
        <f>R11+AD11+AP11+BB11+BN11+BZ11+CL11+CX11+DJ11</f>
        <v>0</v>
      </c>
      <c r="G11" s="697">
        <f t="shared" si="21"/>
        <v>0</v>
      </c>
      <c r="H11" s="697">
        <f t="shared" si="21"/>
        <v>0</v>
      </c>
      <c r="I11" s="697">
        <f t="shared" si="21"/>
        <v>0</v>
      </c>
      <c r="J11" s="697">
        <f t="shared" si="21"/>
        <v>0</v>
      </c>
      <c r="K11" s="697">
        <f t="shared" si="21"/>
        <v>0</v>
      </c>
      <c r="L11" s="734">
        <f>X11+AJ11+AV11+BH11+BT11+CF11+CR11+DD11+DP11</f>
        <v>0</v>
      </c>
      <c r="M11" s="735">
        <f t="shared" si="22"/>
        <v>0</v>
      </c>
      <c r="N11" s="736">
        <f t="shared" si="22"/>
        <v>0</v>
      </c>
      <c r="O11" s="15"/>
      <c r="P11" s="807"/>
      <c r="Q11" s="696">
        <f t="shared" si="23"/>
        <v>0</v>
      </c>
      <c r="R11" s="769"/>
      <c r="S11" s="769"/>
      <c r="T11" s="769"/>
      <c r="U11" s="769"/>
      <c r="V11" s="697">
        <f t="shared" si="24"/>
        <v>0</v>
      </c>
      <c r="W11" s="769"/>
      <c r="X11" s="713"/>
      <c r="Y11" s="713"/>
      <c r="Z11" s="714"/>
      <c r="AA11" s="15"/>
      <c r="AB11" s="282"/>
      <c r="AC11" s="272">
        <f t="shared" si="25"/>
        <v>0</v>
      </c>
      <c r="AD11" s="450"/>
      <c r="AE11" s="450"/>
      <c r="AF11" s="450"/>
      <c r="AG11" s="450"/>
      <c r="AH11" s="252">
        <f t="shared" si="26"/>
        <v>0</v>
      </c>
      <c r="AI11" s="450"/>
      <c r="AJ11" s="482"/>
      <c r="AK11" s="483"/>
      <c r="AL11" s="449"/>
      <c r="AM11" s="15"/>
      <c r="AN11" s="282"/>
      <c r="AO11" s="53">
        <f t="shared" si="27"/>
        <v>0</v>
      </c>
      <c r="AP11" s="184"/>
      <c r="AQ11" s="184"/>
      <c r="AR11" s="184"/>
      <c r="AS11" s="184"/>
      <c r="AT11" s="56">
        <f t="shared" si="28"/>
        <v>0</v>
      </c>
      <c r="AU11" s="184"/>
      <c r="AV11" s="180"/>
      <c r="AW11" s="185"/>
      <c r="AX11" s="183"/>
      <c r="AY11" s="15"/>
      <c r="AZ11" s="282"/>
      <c r="BA11" s="53">
        <f t="shared" si="29"/>
        <v>0</v>
      </c>
      <c r="BB11" s="184"/>
      <c r="BC11" s="184"/>
      <c r="BD11" s="184"/>
      <c r="BE11" s="184"/>
      <c r="BF11" s="56">
        <f t="shared" si="30"/>
        <v>0</v>
      </c>
      <c r="BG11" s="184"/>
      <c r="BH11" s="180"/>
      <c r="BI11" s="185"/>
      <c r="BJ11" s="183"/>
      <c r="BK11" s="15"/>
      <c r="BL11" s="282"/>
      <c r="BM11" s="53">
        <f t="shared" si="31"/>
        <v>0</v>
      </c>
      <c r="BN11" s="184"/>
      <c r="BO11" s="184"/>
      <c r="BP11" s="184"/>
      <c r="BQ11" s="184"/>
      <c r="BR11" s="56">
        <f t="shared" si="32"/>
        <v>0</v>
      </c>
      <c r="BS11" s="184"/>
      <c r="BT11" s="428"/>
      <c r="BU11" s="429"/>
      <c r="BV11" s="183"/>
      <c r="BW11" s="15"/>
      <c r="BX11" s="282"/>
      <c r="BY11" s="53">
        <f t="shared" si="33"/>
        <v>0</v>
      </c>
      <c r="BZ11" s="184"/>
      <c r="CA11" s="184"/>
      <c r="CB11" s="184"/>
      <c r="CC11" s="184"/>
      <c r="CD11" s="56">
        <f t="shared" si="34"/>
        <v>0</v>
      </c>
      <c r="CE11" s="184"/>
      <c r="CF11" s="180"/>
      <c r="CG11" s="185"/>
      <c r="CH11" s="183"/>
      <c r="CI11" s="15"/>
      <c r="CJ11" s="282"/>
      <c r="CK11" s="53">
        <f t="shared" si="35"/>
        <v>0</v>
      </c>
      <c r="CL11" s="184"/>
      <c r="CM11" s="184"/>
      <c r="CN11" s="184"/>
      <c r="CO11" s="184"/>
      <c r="CP11" s="56">
        <f t="shared" si="36"/>
        <v>0</v>
      </c>
      <c r="CQ11" s="184"/>
      <c r="CR11" s="180"/>
      <c r="CS11" s="185"/>
      <c r="CT11" s="183"/>
      <c r="CU11" s="15"/>
      <c r="CV11" s="282"/>
      <c r="CW11" s="53">
        <f t="shared" si="37"/>
        <v>0</v>
      </c>
      <c r="CX11" s="184"/>
      <c r="CY11" s="184"/>
      <c r="CZ11" s="184"/>
      <c r="DA11" s="184"/>
      <c r="DB11" s="56">
        <f t="shared" si="38"/>
        <v>0</v>
      </c>
      <c r="DC11" s="184"/>
      <c r="DD11" s="180"/>
      <c r="DE11" s="185"/>
      <c r="DF11" s="183"/>
      <c r="DG11" s="15"/>
      <c r="DH11" s="282"/>
      <c r="DI11" s="53">
        <f t="shared" si="39"/>
        <v>0</v>
      </c>
      <c r="DJ11" s="184"/>
      <c r="DK11" s="184"/>
      <c r="DL11" s="184"/>
      <c r="DM11" s="184"/>
      <c r="DN11" s="56">
        <f t="shared" si="40"/>
        <v>0</v>
      </c>
      <c r="DO11" s="184"/>
      <c r="DP11" s="180"/>
      <c r="DQ11" s="185"/>
      <c r="DR11" s="183"/>
      <c r="DS11" s="15"/>
    </row>
    <row r="12" spans="1:123" ht="41.25" customHeight="1" x14ac:dyDescent="0.25">
      <c r="A12" s="693" t="s">
        <v>225</v>
      </c>
      <c r="B12" s="791"/>
      <c r="C12" s="791"/>
      <c r="D12" s="792"/>
      <c r="E12" s="696">
        <f t="shared" si="20"/>
        <v>0</v>
      </c>
      <c r="F12" s="697">
        <f>R12+AD12+AP12+BB12+BN12+BZ12+CL12+CX12+DJ12</f>
        <v>0</v>
      </c>
      <c r="G12" s="697">
        <f t="shared" si="21"/>
        <v>0</v>
      </c>
      <c r="H12" s="697">
        <f t="shared" si="21"/>
        <v>0</v>
      </c>
      <c r="I12" s="697">
        <f t="shared" si="21"/>
        <v>0</v>
      </c>
      <c r="J12" s="697">
        <f t="shared" si="21"/>
        <v>0</v>
      </c>
      <c r="K12" s="697">
        <f t="shared" si="21"/>
        <v>0</v>
      </c>
      <c r="L12" s="734">
        <f>X12+AJ12+AV12+BH12+BT12+CF12+CR12+DD12+DP12</f>
        <v>0</v>
      </c>
      <c r="M12" s="735">
        <f t="shared" si="22"/>
        <v>0</v>
      </c>
      <c r="N12" s="736">
        <f t="shared" si="22"/>
        <v>0</v>
      </c>
      <c r="O12" s="15"/>
      <c r="P12" s="807"/>
      <c r="Q12" s="696">
        <f t="shared" si="23"/>
        <v>0</v>
      </c>
      <c r="R12" s="769"/>
      <c r="S12" s="769"/>
      <c r="T12" s="769"/>
      <c r="U12" s="769"/>
      <c r="V12" s="697">
        <f t="shared" si="24"/>
        <v>0</v>
      </c>
      <c r="W12" s="769"/>
      <c r="X12" s="713"/>
      <c r="Y12" s="713"/>
      <c r="Z12" s="714"/>
      <c r="AA12" s="15"/>
      <c r="AB12" s="282"/>
      <c r="AC12" s="272">
        <f t="shared" si="25"/>
        <v>0</v>
      </c>
      <c r="AD12" s="450"/>
      <c r="AE12" s="450"/>
      <c r="AF12" s="450"/>
      <c r="AG12" s="450"/>
      <c r="AH12" s="252">
        <f t="shared" si="26"/>
        <v>0</v>
      </c>
      <c r="AI12" s="450"/>
      <c r="AJ12" s="482"/>
      <c r="AK12" s="483"/>
      <c r="AL12" s="449"/>
      <c r="AM12" s="15"/>
      <c r="AN12" s="282"/>
      <c r="AO12" s="53">
        <f t="shared" si="27"/>
        <v>0</v>
      </c>
      <c r="AP12" s="184"/>
      <c r="AQ12" s="184"/>
      <c r="AR12" s="184"/>
      <c r="AS12" s="184"/>
      <c r="AT12" s="56">
        <f t="shared" si="28"/>
        <v>0</v>
      </c>
      <c r="AU12" s="184"/>
      <c r="AV12" s="180"/>
      <c r="AW12" s="185"/>
      <c r="AX12" s="183"/>
      <c r="AY12" s="15"/>
      <c r="AZ12" s="282"/>
      <c r="BA12" s="53">
        <f t="shared" si="29"/>
        <v>0</v>
      </c>
      <c r="BB12" s="184"/>
      <c r="BC12" s="184"/>
      <c r="BD12" s="184"/>
      <c r="BE12" s="184"/>
      <c r="BF12" s="56">
        <f t="shared" si="30"/>
        <v>0</v>
      </c>
      <c r="BG12" s="184"/>
      <c r="BH12" s="180"/>
      <c r="BI12" s="185"/>
      <c r="BJ12" s="183"/>
      <c r="BK12" s="15"/>
      <c r="BL12" s="282"/>
      <c r="BM12" s="53">
        <f t="shared" si="31"/>
        <v>0</v>
      </c>
      <c r="BN12" s="184"/>
      <c r="BO12" s="184"/>
      <c r="BP12" s="184"/>
      <c r="BQ12" s="184"/>
      <c r="BR12" s="56">
        <f t="shared" si="32"/>
        <v>0</v>
      </c>
      <c r="BS12" s="184"/>
      <c r="BT12" s="428"/>
      <c r="BU12" s="429"/>
      <c r="BV12" s="183"/>
      <c r="BW12" s="15"/>
      <c r="BX12" s="282"/>
      <c r="BY12" s="53">
        <f t="shared" si="33"/>
        <v>0</v>
      </c>
      <c r="BZ12" s="184"/>
      <c r="CA12" s="184"/>
      <c r="CB12" s="184"/>
      <c r="CC12" s="184"/>
      <c r="CD12" s="56">
        <f t="shared" si="34"/>
        <v>0</v>
      </c>
      <c r="CE12" s="184"/>
      <c r="CF12" s="180"/>
      <c r="CG12" s="185"/>
      <c r="CH12" s="183"/>
      <c r="CI12" s="15"/>
      <c r="CJ12" s="282"/>
      <c r="CK12" s="53">
        <f t="shared" si="35"/>
        <v>0</v>
      </c>
      <c r="CL12" s="184"/>
      <c r="CM12" s="184"/>
      <c r="CN12" s="184"/>
      <c r="CO12" s="184"/>
      <c r="CP12" s="56">
        <f t="shared" si="36"/>
        <v>0</v>
      </c>
      <c r="CQ12" s="184"/>
      <c r="CR12" s="180"/>
      <c r="CS12" s="185"/>
      <c r="CT12" s="183"/>
      <c r="CU12" s="15"/>
      <c r="CV12" s="282"/>
      <c r="CW12" s="53">
        <f t="shared" si="37"/>
        <v>0</v>
      </c>
      <c r="CX12" s="184"/>
      <c r="CY12" s="184"/>
      <c r="CZ12" s="184"/>
      <c r="DA12" s="184"/>
      <c r="DB12" s="56">
        <f t="shared" si="38"/>
        <v>0</v>
      </c>
      <c r="DC12" s="184"/>
      <c r="DD12" s="180"/>
      <c r="DE12" s="185"/>
      <c r="DF12" s="183"/>
      <c r="DG12" s="15"/>
      <c r="DH12" s="282"/>
      <c r="DI12" s="53">
        <f t="shared" si="39"/>
        <v>0</v>
      </c>
      <c r="DJ12" s="184"/>
      <c r="DK12" s="184"/>
      <c r="DL12" s="184"/>
      <c r="DM12" s="184"/>
      <c r="DN12" s="56">
        <f t="shared" si="40"/>
        <v>0</v>
      </c>
      <c r="DO12" s="184"/>
      <c r="DP12" s="180"/>
      <c r="DQ12" s="185"/>
      <c r="DR12" s="183"/>
      <c r="DS12" s="15"/>
    </row>
    <row r="13" spans="1:123" ht="18.75" customHeight="1" x14ac:dyDescent="0.25">
      <c r="A13" s="1381" t="s">
        <v>575</v>
      </c>
      <c r="B13" s="1523" t="s">
        <v>471</v>
      </c>
      <c r="C13" s="1523" t="s">
        <v>466</v>
      </c>
      <c r="D13" s="1523" t="s">
        <v>472</v>
      </c>
      <c r="E13" s="1736">
        <f t="shared" si="20"/>
        <v>3499.94</v>
      </c>
      <c r="F13" s="1691">
        <f>R13+AD13+AP13+BB13+BN13+BZ13+CL13+CX13+DJ13</f>
        <v>0</v>
      </c>
      <c r="G13" s="1691">
        <f t="shared" si="21"/>
        <v>0</v>
      </c>
      <c r="H13" s="1691">
        <f t="shared" si="21"/>
        <v>0</v>
      </c>
      <c r="I13" s="1691">
        <f t="shared" si="21"/>
        <v>3499.94</v>
      </c>
      <c r="J13" s="1691">
        <f t="shared" si="21"/>
        <v>3499.94</v>
      </c>
      <c r="K13" s="1691">
        <f t="shared" si="21"/>
        <v>0</v>
      </c>
      <c r="L13" s="1354">
        <f>X13+AJ13+AV13+BH13+BT13+CF13+CR13+DD13+DP13</f>
        <v>1</v>
      </c>
      <c r="M13" s="1370">
        <f t="shared" si="22"/>
        <v>1</v>
      </c>
      <c r="N13" s="1336">
        <f t="shared" si="22"/>
        <v>1</v>
      </c>
      <c r="O13" s="15"/>
      <c r="P13" s="1384"/>
      <c r="Q13" s="1736">
        <f t="shared" si="23"/>
        <v>3499.94</v>
      </c>
      <c r="R13" s="1801"/>
      <c r="S13" s="1801"/>
      <c r="T13" s="1801"/>
      <c r="U13" s="1801">
        <v>3499.94</v>
      </c>
      <c r="V13" s="1691">
        <f t="shared" si="24"/>
        <v>3499.94</v>
      </c>
      <c r="W13" s="1801"/>
      <c r="X13" s="1364">
        <v>1</v>
      </c>
      <c r="Y13" s="1364">
        <v>1</v>
      </c>
      <c r="Z13" s="1337">
        <v>1</v>
      </c>
      <c r="AA13" s="15"/>
      <c r="AB13" s="1790"/>
      <c r="AC13" s="1803">
        <f t="shared" si="25"/>
        <v>0</v>
      </c>
      <c r="AD13" s="1792"/>
      <c r="AE13" s="1792"/>
      <c r="AF13" s="1792"/>
      <c r="AG13" s="1792"/>
      <c r="AH13" s="1791">
        <f t="shared" si="26"/>
        <v>0</v>
      </c>
      <c r="AI13" s="1792"/>
      <c r="AJ13" s="1793"/>
      <c r="AK13" s="1795"/>
      <c r="AL13" s="1794"/>
      <c r="AM13" s="15"/>
      <c r="AN13" s="1790"/>
      <c r="AO13" s="1645">
        <f t="shared" si="27"/>
        <v>0</v>
      </c>
      <c r="AP13" s="1768"/>
      <c r="AQ13" s="1768"/>
      <c r="AR13" s="1768"/>
      <c r="AS13" s="1768"/>
      <c r="AT13" s="1669">
        <f t="shared" si="28"/>
        <v>0</v>
      </c>
      <c r="AU13" s="1768"/>
      <c r="AV13" s="1278"/>
      <c r="AW13" s="1282"/>
      <c r="AX13" s="1283"/>
      <c r="AY13" s="15"/>
      <c r="AZ13" s="1790"/>
      <c r="BA13" s="1645">
        <f t="shared" si="29"/>
        <v>0</v>
      </c>
      <c r="BB13" s="1768"/>
      <c r="BC13" s="1768"/>
      <c r="BD13" s="1768"/>
      <c r="BE13" s="1768"/>
      <c r="BF13" s="1669">
        <f t="shared" si="30"/>
        <v>0</v>
      </c>
      <c r="BG13" s="1768"/>
      <c r="BH13" s="1278"/>
      <c r="BI13" s="1282"/>
      <c r="BJ13" s="1283"/>
      <c r="BK13" s="15"/>
      <c r="BL13" s="1790"/>
      <c r="BM13" s="1645">
        <f t="shared" si="31"/>
        <v>0</v>
      </c>
      <c r="BN13" s="1768"/>
      <c r="BO13" s="1768"/>
      <c r="BP13" s="1768"/>
      <c r="BQ13" s="1768"/>
      <c r="BR13" s="1669">
        <f t="shared" si="32"/>
        <v>0</v>
      </c>
      <c r="BS13" s="1768"/>
      <c r="BT13" s="1660"/>
      <c r="BU13" s="1653"/>
      <c r="BV13" s="1283"/>
      <c r="BW13" s="15"/>
      <c r="BX13" s="1790"/>
      <c r="BY13" s="1645">
        <f t="shared" si="33"/>
        <v>0</v>
      </c>
      <c r="BZ13" s="1768"/>
      <c r="CA13" s="1768"/>
      <c r="CB13" s="1768"/>
      <c r="CC13" s="1768"/>
      <c r="CD13" s="1669">
        <f t="shared" si="34"/>
        <v>0</v>
      </c>
      <c r="CE13" s="1768"/>
      <c r="CF13" s="1278"/>
      <c r="CG13" s="1282"/>
      <c r="CH13" s="1283"/>
      <c r="CI13" s="15"/>
      <c r="CJ13" s="1790"/>
      <c r="CK13" s="1645">
        <f t="shared" si="35"/>
        <v>0</v>
      </c>
      <c r="CL13" s="1768"/>
      <c r="CM13" s="1768"/>
      <c r="CN13" s="1768"/>
      <c r="CO13" s="1768"/>
      <c r="CP13" s="1669">
        <f t="shared" si="36"/>
        <v>0</v>
      </c>
      <c r="CQ13" s="1768"/>
      <c r="CR13" s="1278"/>
      <c r="CS13" s="1282"/>
      <c r="CT13" s="1283"/>
      <c r="CU13" s="15"/>
      <c r="CV13" s="1790"/>
      <c r="CW13" s="1645">
        <f t="shared" si="37"/>
        <v>0</v>
      </c>
      <c r="CX13" s="1768"/>
      <c r="CY13" s="1768"/>
      <c r="CZ13" s="1768"/>
      <c r="DA13" s="1768"/>
      <c r="DB13" s="1669">
        <f t="shared" si="38"/>
        <v>0</v>
      </c>
      <c r="DC13" s="1768"/>
      <c r="DD13" s="1278"/>
      <c r="DE13" s="1282"/>
      <c r="DF13" s="1283"/>
      <c r="DG13" s="15"/>
      <c r="DH13" s="1790"/>
      <c r="DI13" s="1645">
        <f t="shared" si="39"/>
        <v>0</v>
      </c>
      <c r="DJ13" s="1768"/>
      <c r="DK13" s="1768"/>
      <c r="DL13" s="1768"/>
      <c r="DM13" s="1768"/>
      <c r="DN13" s="1669">
        <f t="shared" si="40"/>
        <v>0</v>
      </c>
      <c r="DO13" s="1768"/>
      <c r="DP13" s="1278"/>
      <c r="DQ13" s="1282"/>
      <c r="DR13" s="1283"/>
      <c r="DS13" s="15"/>
    </row>
    <row r="14" spans="1:123" ht="39" customHeight="1" x14ac:dyDescent="0.25">
      <c r="A14" s="1381"/>
      <c r="B14" s="1523"/>
      <c r="C14" s="1523"/>
      <c r="D14" s="1523"/>
      <c r="E14" s="1736">
        <f t="shared" si="20"/>
        <v>0</v>
      </c>
      <c r="F14" s="1691">
        <f>R14+AD14+AP14+BB14+BN14+BZ14+CL14+CX14+DJ14</f>
        <v>0</v>
      </c>
      <c r="G14" s="1691">
        <f t="shared" si="21"/>
        <v>0</v>
      </c>
      <c r="H14" s="1691">
        <f t="shared" si="21"/>
        <v>0</v>
      </c>
      <c r="I14" s="1691">
        <f t="shared" si="21"/>
        <v>0</v>
      </c>
      <c r="J14" s="1691">
        <f t="shared" si="21"/>
        <v>0</v>
      </c>
      <c r="K14" s="1691">
        <f t="shared" si="21"/>
        <v>0</v>
      </c>
      <c r="L14" s="1576"/>
      <c r="M14" s="1577"/>
      <c r="N14" s="1578"/>
      <c r="O14" s="15"/>
      <c r="P14" s="1384"/>
      <c r="Q14" s="1736">
        <f t="shared" si="23"/>
        <v>0</v>
      </c>
      <c r="R14" s="1801"/>
      <c r="S14" s="1801"/>
      <c r="T14" s="1801"/>
      <c r="U14" s="1801"/>
      <c r="V14" s="1691">
        <f t="shared" si="24"/>
        <v>0</v>
      </c>
      <c r="W14" s="1801"/>
      <c r="X14" s="1364"/>
      <c r="Y14" s="1364"/>
      <c r="Z14" s="1337"/>
      <c r="AA14" s="15"/>
      <c r="AB14" s="1790"/>
      <c r="AC14" s="1803">
        <f t="shared" si="25"/>
        <v>0</v>
      </c>
      <c r="AD14" s="1792"/>
      <c r="AE14" s="1792"/>
      <c r="AF14" s="1792"/>
      <c r="AG14" s="1792"/>
      <c r="AH14" s="1791">
        <f t="shared" si="26"/>
        <v>0</v>
      </c>
      <c r="AI14" s="1792"/>
      <c r="AJ14" s="1793"/>
      <c r="AK14" s="1795"/>
      <c r="AL14" s="1794"/>
      <c r="AM14" s="15"/>
      <c r="AN14" s="1790"/>
      <c r="AO14" s="1645">
        <f t="shared" si="27"/>
        <v>0</v>
      </c>
      <c r="AP14" s="1768"/>
      <c r="AQ14" s="1768"/>
      <c r="AR14" s="1768"/>
      <c r="AS14" s="1768"/>
      <c r="AT14" s="1669">
        <f t="shared" si="28"/>
        <v>0</v>
      </c>
      <c r="AU14" s="1768"/>
      <c r="AV14" s="1278"/>
      <c r="AW14" s="1282"/>
      <c r="AX14" s="1283"/>
      <c r="AY14" s="15"/>
      <c r="AZ14" s="1790"/>
      <c r="BA14" s="1645">
        <f t="shared" si="29"/>
        <v>0</v>
      </c>
      <c r="BB14" s="1768"/>
      <c r="BC14" s="1768"/>
      <c r="BD14" s="1768"/>
      <c r="BE14" s="1768"/>
      <c r="BF14" s="1669">
        <f t="shared" si="30"/>
        <v>0</v>
      </c>
      <c r="BG14" s="1768"/>
      <c r="BH14" s="1278"/>
      <c r="BI14" s="1282"/>
      <c r="BJ14" s="1283"/>
      <c r="BK14" s="15"/>
      <c r="BL14" s="1790"/>
      <c r="BM14" s="1645">
        <f t="shared" si="31"/>
        <v>0</v>
      </c>
      <c r="BN14" s="1768"/>
      <c r="BO14" s="1768"/>
      <c r="BP14" s="1768"/>
      <c r="BQ14" s="1768"/>
      <c r="BR14" s="1669">
        <f t="shared" si="32"/>
        <v>0</v>
      </c>
      <c r="BS14" s="1768"/>
      <c r="BT14" s="1660"/>
      <c r="BU14" s="1653"/>
      <c r="BV14" s="1283"/>
      <c r="BW14" s="15"/>
      <c r="BX14" s="1790"/>
      <c r="BY14" s="1645">
        <f t="shared" si="33"/>
        <v>0</v>
      </c>
      <c r="BZ14" s="1768"/>
      <c r="CA14" s="1768"/>
      <c r="CB14" s="1768"/>
      <c r="CC14" s="1768"/>
      <c r="CD14" s="1669">
        <f t="shared" si="34"/>
        <v>0</v>
      </c>
      <c r="CE14" s="1768"/>
      <c r="CF14" s="1278"/>
      <c r="CG14" s="1282"/>
      <c r="CH14" s="1283"/>
      <c r="CI14" s="15"/>
      <c r="CJ14" s="1790"/>
      <c r="CK14" s="1645">
        <f t="shared" si="35"/>
        <v>0</v>
      </c>
      <c r="CL14" s="1768"/>
      <c r="CM14" s="1768"/>
      <c r="CN14" s="1768"/>
      <c r="CO14" s="1768"/>
      <c r="CP14" s="1669">
        <f t="shared" si="36"/>
        <v>0</v>
      </c>
      <c r="CQ14" s="1768"/>
      <c r="CR14" s="1278"/>
      <c r="CS14" s="1282"/>
      <c r="CT14" s="1283"/>
      <c r="CU14" s="15"/>
      <c r="CV14" s="1790"/>
      <c r="CW14" s="1645">
        <f t="shared" si="37"/>
        <v>0</v>
      </c>
      <c r="CX14" s="1768"/>
      <c r="CY14" s="1768"/>
      <c r="CZ14" s="1768"/>
      <c r="DA14" s="1768"/>
      <c r="DB14" s="1669">
        <f t="shared" si="38"/>
        <v>0</v>
      </c>
      <c r="DC14" s="1768"/>
      <c r="DD14" s="1278"/>
      <c r="DE14" s="1282"/>
      <c r="DF14" s="1283"/>
      <c r="DG14" s="15"/>
      <c r="DH14" s="1790"/>
      <c r="DI14" s="1645">
        <f t="shared" si="39"/>
        <v>0</v>
      </c>
      <c r="DJ14" s="1768"/>
      <c r="DK14" s="1768"/>
      <c r="DL14" s="1768"/>
      <c r="DM14" s="1768"/>
      <c r="DN14" s="1669">
        <f t="shared" si="40"/>
        <v>0</v>
      </c>
      <c r="DO14" s="1768"/>
      <c r="DP14" s="1278"/>
      <c r="DQ14" s="1282"/>
      <c r="DR14" s="1283"/>
      <c r="DS14" s="15"/>
    </row>
    <row r="15" spans="1:123" ht="23.25" customHeight="1" x14ac:dyDescent="0.25">
      <c r="A15" s="1381" t="s">
        <v>227</v>
      </c>
      <c r="B15" s="1523"/>
      <c r="C15" s="1523"/>
      <c r="D15" s="1600"/>
      <c r="E15" s="1375">
        <f t="shared" si="20"/>
        <v>0</v>
      </c>
      <c r="F15" s="1297">
        <f>R15+AD15+AP15+BB15+BN15+BZ15+CL15+CX15+DJ15</f>
        <v>0</v>
      </c>
      <c r="G15" s="1297">
        <f t="shared" si="21"/>
        <v>0</v>
      </c>
      <c r="H15" s="1297">
        <f t="shared" si="21"/>
        <v>0</v>
      </c>
      <c r="I15" s="1297">
        <f t="shared" si="21"/>
        <v>0</v>
      </c>
      <c r="J15" s="1297">
        <f t="shared" si="21"/>
        <v>0</v>
      </c>
      <c r="K15" s="1297">
        <f t="shared" si="21"/>
        <v>0</v>
      </c>
      <c r="L15" s="1354">
        <f>X15+AJ15+AV15+BH15+BT15+CF15+CR15+DD15+DP15</f>
        <v>0</v>
      </c>
      <c r="M15" s="1370">
        <f>Y15+AK15+AW15+BI15+BU15+CG15+CS15+DE15+DQ15</f>
        <v>0</v>
      </c>
      <c r="N15" s="1336">
        <f>Z15+AL15+AX15+BJ15+BV15+CH15+CT15+DF15+DR15</f>
        <v>0</v>
      </c>
      <c r="O15" s="15"/>
      <c r="P15" s="1723"/>
      <c r="Q15" s="1736">
        <f t="shared" si="23"/>
        <v>0</v>
      </c>
      <c r="R15" s="1801"/>
      <c r="S15" s="1801"/>
      <c r="T15" s="1801"/>
      <c r="U15" s="1801"/>
      <c r="V15" s="1691">
        <f t="shared" si="24"/>
        <v>0</v>
      </c>
      <c r="W15" s="1801"/>
      <c r="X15" s="1364"/>
      <c r="Y15" s="1364"/>
      <c r="Z15" s="1337"/>
      <c r="AA15" s="15"/>
      <c r="AB15" s="1644"/>
      <c r="AC15" s="1803">
        <f t="shared" si="25"/>
        <v>0</v>
      </c>
      <c r="AD15" s="1792"/>
      <c r="AE15" s="1792"/>
      <c r="AF15" s="1792"/>
      <c r="AG15" s="1792"/>
      <c r="AH15" s="1791">
        <f t="shared" si="26"/>
        <v>0</v>
      </c>
      <c r="AI15" s="1792"/>
      <c r="AJ15" s="1793"/>
      <c r="AK15" s="1795"/>
      <c r="AL15" s="1794"/>
      <c r="AM15" s="15"/>
      <c r="AN15" s="1644"/>
      <c r="AO15" s="1645">
        <f t="shared" si="27"/>
        <v>0</v>
      </c>
      <c r="AP15" s="1768"/>
      <c r="AQ15" s="1768"/>
      <c r="AR15" s="1768"/>
      <c r="AS15" s="1768"/>
      <c r="AT15" s="1669">
        <f t="shared" si="28"/>
        <v>0</v>
      </c>
      <c r="AU15" s="1768"/>
      <c r="AV15" s="1278"/>
      <c r="AW15" s="1282"/>
      <c r="AX15" s="1283"/>
      <c r="AY15" s="15"/>
      <c r="AZ15" s="1644"/>
      <c r="BA15" s="1645">
        <f t="shared" si="29"/>
        <v>0</v>
      </c>
      <c r="BB15" s="1768"/>
      <c r="BC15" s="1768"/>
      <c r="BD15" s="1768"/>
      <c r="BE15" s="1768"/>
      <c r="BF15" s="1669">
        <f t="shared" si="30"/>
        <v>0</v>
      </c>
      <c r="BG15" s="1768"/>
      <c r="BH15" s="1278"/>
      <c r="BI15" s="1282"/>
      <c r="BJ15" s="1283"/>
      <c r="BK15" s="15"/>
      <c r="BL15" s="1644"/>
      <c r="BM15" s="1645">
        <f t="shared" si="31"/>
        <v>0</v>
      </c>
      <c r="BN15" s="1768"/>
      <c r="BO15" s="1768"/>
      <c r="BP15" s="1768"/>
      <c r="BQ15" s="1768"/>
      <c r="BR15" s="1669">
        <f t="shared" si="32"/>
        <v>0</v>
      </c>
      <c r="BS15" s="1768"/>
      <c r="BT15" s="1278"/>
      <c r="BU15" s="1282"/>
      <c r="BV15" s="1283"/>
      <c r="BW15" s="15"/>
      <c r="BX15" s="1644"/>
      <c r="BY15" s="1645">
        <f t="shared" si="33"/>
        <v>0</v>
      </c>
      <c r="BZ15" s="1768"/>
      <c r="CA15" s="1768"/>
      <c r="CB15" s="1768"/>
      <c r="CC15" s="1768"/>
      <c r="CD15" s="1669">
        <f t="shared" si="34"/>
        <v>0</v>
      </c>
      <c r="CE15" s="1768"/>
      <c r="CF15" s="1278"/>
      <c r="CG15" s="1282"/>
      <c r="CH15" s="1283"/>
      <c r="CI15" s="15"/>
      <c r="CJ15" s="1644"/>
      <c r="CK15" s="1645">
        <f t="shared" si="35"/>
        <v>0</v>
      </c>
      <c r="CL15" s="1768"/>
      <c r="CM15" s="1768"/>
      <c r="CN15" s="1768"/>
      <c r="CO15" s="1768"/>
      <c r="CP15" s="1669">
        <f t="shared" si="36"/>
        <v>0</v>
      </c>
      <c r="CQ15" s="1768"/>
      <c r="CR15" s="1278"/>
      <c r="CS15" s="1282"/>
      <c r="CT15" s="1283"/>
      <c r="CU15" s="15"/>
      <c r="CV15" s="1644"/>
      <c r="CW15" s="1645">
        <f t="shared" si="37"/>
        <v>0</v>
      </c>
      <c r="CX15" s="1768"/>
      <c r="CY15" s="1768"/>
      <c r="CZ15" s="1768"/>
      <c r="DA15" s="1768"/>
      <c r="DB15" s="1669">
        <f t="shared" si="38"/>
        <v>0</v>
      </c>
      <c r="DC15" s="1768"/>
      <c r="DD15" s="1278"/>
      <c r="DE15" s="1282"/>
      <c r="DF15" s="1283"/>
      <c r="DG15" s="15"/>
      <c r="DH15" s="1644"/>
      <c r="DI15" s="1645">
        <f t="shared" si="39"/>
        <v>0</v>
      </c>
      <c r="DJ15" s="1768"/>
      <c r="DK15" s="1768"/>
      <c r="DL15" s="1768"/>
      <c r="DM15" s="1768"/>
      <c r="DN15" s="1669">
        <f t="shared" si="40"/>
        <v>0</v>
      </c>
      <c r="DO15" s="1768"/>
      <c r="DP15" s="1278"/>
      <c r="DQ15" s="1282"/>
      <c r="DR15" s="1283"/>
      <c r="DS15" s="15"/>
    </row>
    <row r="16" spans="1:123" ht="19.5" customHeight="1" x14ac:dyDescent="0.25">
      <c r="A16" s="1381"/>
      <c r="B16" s="1523"/>
      <c r="C16" s="1523"/>
      <c r="D16" s="1533"/>
      <c r="E16" s="1388"/>
      <c r="F16" s="1298"/>
      <c r="G16" s="1298"/>
      <c r="H16" s="1298"/>
      <c r="I16" s="1298"/>
      <c r="J16" s="1298"/>
      <c r="K16" s="1298"/>
      <c r="L16" s="1576"/>
      <c r="M16" s="1577"/>
      <c r="N16" s="1578"/>
      <c r="O16" s="15"/>
      <c r="P16" s="1723"/>
      <c r="Q16" s="1736"/>
      <c r="R16" s="1801"/>
      <c r="S16" s="1801"/>
      <c r="T16" s="1801"/>
      <c r="U16" s="1801"/>
      <c r="V16" s="1691"/>
      <c r="W16" s="1801"/>
      <c r="X16" s="1364"/>
      <c r="Y16" s="1364"/>
      <c r="Z16" s="1337"/>
      <c r="AA16" s="15"/>
      <c r="AB16" s="1644"/>
      <c r="AC16" s="1803"/>
      <c r="AD16" s="1792"/>
      <c r="AE16" s="1792"/>
      <c r="AF16" s="1792"/>
      <c r="AG16" s="1792"/>
      <c r="AH16" s="1791"/>
      <c r="AI16" s="1792"/>
      <c r="AJ16" s="1793"/>
      <c r="AK16" s="1795"/>
      <c r="AL16" s="1794"/>
      <c r="AM16" s="15"/>
      <c r="AN16" s="1644"/>
      <c r="AO16" s="1645"/>
      <c r="AP16" s="1768"/>
      <c r="AQ16" s="1768"/>
      <c r="AR16" s="1768"/>
      <c r="AS16" s="1768"/>
      <c r="AT16" s="1669"/>
      <c r="AU16" s="1768"/>
      <c r="AV16" s="1278"/>
      <c r="AW16" s="1282"/>
      <c r="AX16" s="1283"/>
      <c r="AY16" s="15"/>
      <c r="AZ16" s="1644"/>
      <c r="BA16" s="1645"/>
      <c r="BB16" s="1768"/>
      <c r="BC16" s="1768"/>
      <c r="BD16" s="1768"/>
      <c r="BE16" s="1768"/>
      <c r="BF16" s="1669"/>
      <c r="BG16" s="1768"/>
      <c r="BH16" s="1278"/>
      <c r="BI16" s="1282"/>
      <c r="BJ16" s="1283"/>
      <c r="BK16" s="15"/>
      <c r="BL16" s="1644"/>
      <c r="BM16" s="1645"/>
      <c r="BN16" s="1768"/>
      <c r="BO16" s="1768"/>
      <c r="BP16" s="1768"/>
      <c r="BQ16" s="1768"/>
      <c r="BR16" s="1669"/>
      <c r="BS16" s="1768"/>
      <c r="BT16" s="1278"/>
      <c r="BU16" s="1282"/>
      <c r="BV16" s="1283"/>
      <c r="BW16" s="15"/>
      <c r="BX16" s="1644"/>
      <c r="BY16" s="1645"/>
      <c r="BZ16" s="1768"/>
      <c r="CA16" s="1768"/>
      <c r="CB16" s="1768"/>
      <c r="CC16" s="1768"/>
      <c r="CD16" s="1669"/>
      <c r="CE16" s="1768"/>
      <c r="CF16" s="1278"/>
      <c r="CG16" s="1282"/>
      <c r="CH16" s="1283"/>
      <c r="CI16" s="15"/>
      <c r="CJ16" s="1644"/>
      <c r="CK16" s="1645"/>
      <c r="CL16" s="1768"/>
      <c r="CM16" s="1768"/>
      <c r="CN16" s="1768"/>
      <c r="CO16" s="1768"/>
      <c r="CP16" s="1669"/>
      <c r="CQ16" s="1768"/>
      <c r="CR16" s="1278"/>
      <c r="CS16" s="1282"/>
      <c r="CT16" s="1283"/>
      <c r="CU16" s="15"/>
      <c r="CV16" s="1644"/>
      <c r="CW16" s="1645"/>
      <c r="CX16" s="1768"/>
      <c r="CY16" s="1768"/>
      <c r="CZ16" s="1768"/>
      <c r="DA16" s="1768"/>
      <c r="DB16" s="1669"/>
      <c r="DC16" s="1768"/>
      <c r="DD16" s="1278"/>
      <c r="DE16" s="1282"/>
      <c r="DF16" s="1283"/>
      <c r="DG16" s="15"/>
      <c r="DH16" s="1644"/>
      <c r="DI16" s="1645"/>
      <c r="DJ16" s="1768"/>
      <c r="DK16" s="1768"/>
      <c r="DL16" s="1768"/>
      <c r="DM16" s="1768"/>
      <c r="DN16" s="1669"/>
      <c r="DO16" s="1768"/>
      <c r="DP16" s="1278"/>
      <c r="DQ16" s="1282"/>
      <c r="DR16" s="1283"/>
      <c r="DS16" s="15"/>
    </row>
    <row r="17" spans="1:123" ht="15.75" customHeight="1" x14ac:dyDescent="0.25">
      <c r="A17" s="1381" t="s">
        <v>228</v>
      </c>
      <c r="B17" s="1523"/>
      <c r="C17" s="1523"/>
      <c r="D17" s="1628"/>
      <c r="E17" s="1375">
        <f t="shared" ref="E17:K17" si="41">Q17+AC17+AO17+BA17+BM17+BY17+CK17+CW17+DI17</f>
        <v>0</v>
      </c>
      <c r="F17" s="1297">
        <f t="shared" si="41"/>
        <v>0</v>
      </c>
      <c r="G17" s="1297">
        <f t="shared" si="41"/>
        <v>0</v>
      </c>
      <c r="H17" s="1297">
        <f t="shared" si="41"/>
        <v>0</v>
      </c>
      <c r="I17" s="1297">
        <f t="shared" si="41"/>
        <v>0</v>
      </c>
      <c r="J17" s="1297">
        <f t="shared" si="41"/>
        <v>0</v>
      </c>
      <c r="K17" s="1297">
        <f t="shared" si="41"/>
        <v>0</v>
      </c>
      <c r="L17" s="1371">
        <f>X17+AJ17+AV17+BH17+BT17+CF17+CR17+DD17+DP17</f>
        <v>0</v>
      </c>
      <c r="M17" s="1372">
        <f>Y17+AK17+AW17+BI17+BU17+CG17+CS17+DE17+DQ17</f>
        <v>0</v>
      </c>
      <c r="N17" s="1385">
        <f>Z17+AL17+AX17+BJ17+BV17+CH17+CT17+DF17+DR17</f>
        <v>0</v>
      </c>
      <c r="O17" s="15"/>
      <c r="P17" s="1723"/>
      <c r="Q17" s="1736">
        <f>V17+W17</f>
        <v>0</v>
      </c>
      <c r="R17" s="1801"/>
      <c r="S17" s="1801"/>
      <c r="T17" s="1801"/>
      <c r="U17" s="1801"/>
      <c r="V17" s="1691">
        <f>R17+S17+T17+U17</f>
        <v>0</v>
      </c>
      <c r="W17" s="1801"/>
      <c r="X17" s="1364"/>
      <c r="Y17" s="1364"/>
      <c r="Z17" s="1337"/>
      <c r="AA17" s="15"/>
      <c r="AB17" s="1644"/>
      <c r="AC17" s="1803">
        <f>AH17+AI17</f>
        <v>0</v>
      </c>
      <c r="AD17" s="1792"/>
      <c r="AE17" s="1792"/>
      <c r="AF17" s="1792"/>
      <c r="AG17" s="1792"/>
      <c r="AH17" s="1791">
        <f>AD17+AE17+AF17+AG17</f>
        <v>0</v>
      </c>
      <c r="AI17" s="1792"/>
      <c r="AJ17" s="1793"/>
      <c r="AK17" s="1795"/>
      <c r="AL17" s="1794"/>
      <c r="AM17" s="15"/>
      <c r="AN17" s="1644"/>
      <c r="AO17" s="1645">
        <f>AT17+AU17</f>
        <v>0</v>
      </c>
      <c r="AP17" s="1768"/>
      <c r="AQ17" s="1768"/>
      <c r="AR17" s="1768"/>
      <c r="AS17" s="1768"/>
      <c r="AT17" s="1669">
        <f>AP17+AQ17+AR17+AS17</f>
        <v>0</v>
      </c>
      <c r="AU17" s="1768"/>
      <c r="AV17" s="1278"/>
      <c r="AW17" s="1282"/>
      <c r="AX17" s="1283"/>
      <c r="AY17" s="15"/>
      <c r="AZ17" s="1644"/>
      <c r="BA17" s="1645">
        <f>BF17+BG17</f>
        <v>0</v>
      </c>
      <c r="BB17" s="1768"/>
      <c r="BC17" s="1768"/>
      <c r="BD17" s="1768"/>
      <c r="BE17" s="1768"/>
      <c r="BF17" s="1669">
        <f>BB17+BC17+BD17+BE17</f>
        <v>0</v>
      </c>
      <c r="BG17" s="1768"/>
      <c r="BH17" s="1278"/>
      <c r="BI17" s="1282"/>
      <c r="BJ17" s="1283"/>
      <c r="BK17" s="15"/>
      <c r="BL17" s="1644"/>
      <c r="BM17" s="1645">
        <f>BR17+BS17</f>
        <v>0</v>
      </c>
      <c r="BN17" s="1768"/>
      <c r="BO17" s="1768"/>
      <c r="BP17" s="1768"/>
      <c r="BQ17" s="1768"/>
      <c r="BR17" s="1669">
        <f>BN17+BO17+BP17+BQ17</f>
        <v>0</v>
      </c>
      <c r="BS17" s="1768"/>
      <c r="BT17" s="1278"/>
      <c r="BU17" s="1282"/>
      <c r="BV17" s="1283"/>
      <c r="BW17" s="15"/>
      <c r="BX17" s="1644"/>
      <c r="BY17" s="1645">
        <f>CD17+CE17</f>
        <v>0</v>
      </c>
      <c r="BZ17" s="1768"/>
      <c r="CA17" s="1768"/>
      <c r="CB17" s="1768"/>
      <c r="CC17" s="1768"/>
      <c r="CD17" s="1669">
        <f>BZ17+CA17+CB17+CC17</f>
        <v>0</v>
      </c>
      <c r="CE17" s="1768"/>
      <c r="CF17" s="1278"/>
      <c r="CG17" s="1282"/>
      <c r="CH17" s="1283"/>
      <c r="CI17" s="15"/>
      <c r="CJ17" s="1644"/>
      <c r="CK17" s="1645">
        <f>CP17+CQ17</f>
        <v>0</v>
      </c>
      <c r="CL17" s="1768"/>
      <c r="CM17" s="1768"/>
      <c r="CN17" s="1768"/>
      <c r="CO17" s="1768"/>
      <c r="CP17" s="1669">
        <f>CL17+CM17+CN17+CO17</f>
        <v>0</v>
      </c>
      <c r="CQ17" s="1768"/>
      <c r="CR17" s="1278"/>
      <c r="CS17" s="1282"/>
      <c r="CT17" s="1283"/>
      <c r="CU17" s="15"/>
      <c r="CV17" s="1644"/>
      <c r="CW17" s="1645">
        <f>DB17+DC17</f>
        <v>0</v>
      </c>
      <c r="CX17" s="1768"/>
      <c r="CY17" s="1768"/>
      <c r="CZ17" s="1768"/>
      <c r="DA17" s="1768"/>
      <c r="DB17" s="1669">
        <f>CX17+CY17+CZ17+DA17</f>
        <v>0</v>
      </c>
      <c r="DC17" s="1768"/>
      <c r="DD17" s="1278"/>
      <c r="DE17" s="1282"/>
      <c r="DF17" s="1283"/>
      <c r="DG17" s="15"/>
      <c r="DH17" s="1644"/>
      <c r="DI17" s="1645">
        <f>DN17+DO17</f>
        <v>0</v>
      </c>
      <c r="DJ17" s="1768"/>
      <c r="DK17" s="1768"/>
      <c r="DL17" s="1768"/>
      <c r="DM17" s="1768"/>
      <c r="DN17" s="1669">
        <f>DJ17+DK17+DL17+DM17</f>
        <v>0</v>
      </c>
      <c r="DO17" s="1768"/>
      <c r="DP17" s="1278"/>
      <c r="DQ17" s="1282"/>
      <c r="DR17" s="1283"/>
      <c r="DS17" s="15"/>
    </row>
    <row r="18" spans="1:123" s="5" customFormat="1" ht="12.75" customHeight="1" x14ac:dyDescent="0.25">
      <c r="A18" s="1381"/>
      <c r="B18" s="1523"/>
      <c r="C18" s="1523"/>
      <c r="D18" s="1628"/>
      <c r="E18" s="1341"/>
      <c r="F18" s="1299"/>
      <c r="G18" s="1299"/>
      <c r="H18" s="1299"/>
      <c r="I18" s="1299"/>
      <c r="J18" s="1299"/>
      <c r="K18" s="1299"/>
      <c r="L18" s="1371"/>
      <c r="M18" s="1372"/>
      <c r="N18" s="1385"/>
      <c r="O18" s="55"/>
      <c r="P18" s="1723"/>
      <c r="Q18" s="1736"/>
      <c r="R18" s="1801"/>
      <c r="S18" s="1801"/>
      <c r="T18" s="1801"/>
      <c r="U18" s="1801"/>
      <c r="V18" s="1691"/>
      <c r="W18" s="1801"/>
      <c r="X18" s="1364"/>
      <c r="Y18" s="1364"/>
      <c r="Z18" s="1337"/>
      <c r="AA18" s="55"/>
      <c r="AB18" s="1644"/>
      <c r="AC18" s="1803"/>
      <c r="AD18" s="1792"/>
      <c r="AE18" s="1792"/>
      <c r="AF18" s="1792"/>
      <c r="AG18" s="1792"/>
      <c r="AH18" s="1791"/>
      <c r="AI18" s="1792"/>
      <c r="AJ18" s="1793"/>
      <c r="AK18" s="1795"/>
      <c r="AL18" s="1794"/>
      <c r="AM18" s="55"/>
      <c r="AN18" s="1644"/>
      <c r="AO18" s="1645"/>
      <c r="AP18" s="1768"/>
      <c r="AQ18" s="1768"/>
      <c r="AR18" s="1768"/>
      <c r="AS18" s="1768"/>
      <c r="AT18" s="1669"/>
      <c r="AU18" s="1768"/>
      <c r="AV18" s="1278"/>
      <c r="AW18" s="1282"/>
      <c r="AX18" s="1283"/>
      <c r="AY18" s="55"/>
      <c r="AZ18" s="1644"/>
      <c r="BA18" s="1645"/>
      <c r="BB18" s="1768"/>
      <c r="BC18" s="1768"/>
      <c r="BD18" s="1768"/>
      <c r="BE18" s="1768"/>
      <c r="BF18" s="1669"/>
      <c r="BG18" s="1768"/>
      <c r="BH18" s="1278"/>
      <c r="BI18" s="1282"/>
      <c r="BJ18" s="1283"/>
      <c r="BK18" s="55"/>
      <c r="BL18" s="1644"/>
      <c r="BM18" s="1645"/>
      <c r="BN18" s="1768"/>
      <c r="BO18" s="1768"/>
      <c r="BP18" s="1768"/>
      <c r="BQ18" s="1768"/>
      <c r="BR18" s="1669"/>
      <c r="BS18" s="1768"/>
      <c r="BT18" s="1278"/>
      <c r="BU18" s="1282"/>
      <c r="BV18" s="1283"/>
      <c r="BW18" s="55"/>
      <c r="BX18" s="1644"/>
      <c r="BY18" s="1645"/>
      <c r="BZ18" s="1768"/>
      <c r="CA18" s="1768"/>
      <c r="CB18" s="1768"/>
      <c r="CC18" s="1768"/>
      <c r="CD18" s="1669"/>
      <c r="CE18" s="1768"/>
      <c r="CF18" s="1278"/>
      <c r="CG18" s="1282"/>
      <c r="CH18" s="1283"/>
      <c r="CI18" s="55"/>
      <c r="CJ18" s="1644"/>
      <c r="CK18" s="1645"/>
      <c r="CL18" s="1768"/>
      <c r="CM18" s="1768"/>
      <c r="CN18" s="1768"/>
      <c r="CO18" s="1768"/>
      <c r="CP18" s="1669"/>
      <c r="CQ18" s="1768"/>
      <c r="CR18" s="1278"/>
      <c r="CS18" s="1282"/>
      <c r="CT18" s="1283"/>
      <c r="CU18" s="55"/>
      <c r="CV18" s="1644"/>
      <c r="CW18" s="1645"/>
      <c r="CX18" s="1768"/>
      <c r="CY18" s="1768"/>
      <c r="CZ18" s="1768"/>
      <c r="DA18" s="1768"/>
      <c r="DB18" s="1669"/>
      <c r="DC18" s="1768"/>
      <c r="DD18" s="1278"/>
      <c r="DE18" s="1282"/>
      <c r="DF18" s="1283"/>
      <c r="DG18" s="55"/>
      <c r="DH18" s="1644"/>
      <c r="DI18" s="1645"/>
      <c r="DJ18" s="1768"/>
      <c r="DK18" s="1768"/>
      <c r="DL18" s="1768"/>
      <c r="DM18" s="1768"/>
      <c r="DN18" s="1669"/>
      <c r="DO18" s="1768"/>
      <c r="DP18" s="1278"/>
      <c r="DQ18" s="1282"/>
      <c r="DR18" s="1283"/>
      <c r="DS18" s="55"/>
    </row>
    <row r="19" spans="1:123" ht="15.75" customHeight="1" x14ac:dyDescent="0.25">
      <c r="A19" s="1381"/>
      <c r="B19" s="1523"/>
      <c r="C19" s="1523"/>
      <c r="D19" s="1628"/>
      <c r="E19" s="1349"/>
      <c r="F19" s="1298"/>
      <c r="G19" s="1298"/>
      <c r="H19" s="1298"/>
      <c r="I19" s="1298"/>
      <c r="J19" s="1298"/>
      <c r="K19" s="1298"/>
      <c r="L19" s="1371"/>
      <c r="M19" s="1372"/>
      <c r="N19" s="1385"/>
      <c r="O19" s="15"/>
      <c r="P19" s="1723"/>
      <c r="Q19" s="1736"/>
      <c r="R19" s="1801"/>
      <c r="S19" s="1801"/>
      <c r="T19" s="1801"/>
      <c r="U19" s="1801"/>
      <c r="V19" s="1691"/>
      <c r="W19" s="1801"/>
      <c r="X19" s="1364"/>
      <c r="Y19" s="1364"/>
      <c r="Z19" s="1337"/>
      <c r="AA19" s="15"/>
      <c r="AB19" s="1644"/>
      <c r="AC19" s="1803"/>
      <c r="AD19" s="1792"/>
      <c r="AE19" s="1792"/>
      <c r="AF19" s="1792"/>
      <c r="AG19" s="1792"/>
      <c r="AH19" s="1791"/>
      <c r="AI19" s="1792"/>
      <c r="AJ19" s="1793"/>
      <c r="AK19" s="1795"/>
      <c r="AL19" s="1794"/>
      <c r="AM19" s="15"/>
      <c r="AN19" s="1644"/>
      <c r="AO19" s="1645"/>
      <c r="AP19" s="1768"/>
      <c r="AQ19" s="1768"/>
      <c r="AR19" s="1768"/>
      <c r="AS19" s="1768"/>
      <c r="AT19" s="1669"/>
      <c r="AU19" s="1768"/>
      <c r="AV19" s="1278"/>
      <c r="AW19" s="1282"/>
      <c r="AX19" s="1283"/>
      <c r="AY19" s="15"/>
      <c r="AZ19" s="1644"/>
      <c r="BA19" s="1645"/>
      <c r="BB19" s="1768"/>
      <c r="BC19" s="1768"/>
      <c r="BD19" s="1768"/>
      <c r="BE19" s="1768"/>
      <c r="BF19" s="1669"/>
      <c r="BG19" s="1768"/>
      <c r="BH19" s="1278"/>
      <c r="BI19" s="1282"/>
      <c r="BJ19" s="1283"/>
      <c r="BK19" s="15"/>
      <c r="BL19" s="1644"/>
      <c r="BM19" s="1645"/>
      <c r="BN19" s="1768"/>
      <c r="BO19" s="1768"/>
      <c r="BP19" s="1768"/>
      <c r="BQ19" s="1768"/>
      <c r="BR19" s="1669"/>
      <c r="BS19" s="1768"/>
      <c r="BT19" s="1278"/>
      <c r="BU19" s="1282"/>
      <c r="BV19" s="1283"/>
      <c r="BW19" s="15"/>
      <c r="BX19" s="1644"/>
      <c r="BY19" s="1645"/>
      <c r="BZ19" s="1768"/>
      <c r="CA19" s="1768"/>
      <c r="CB19" s="1768"/>
      <c r="CC19" s="1768"/>
      <c r="CD19" s="1669"/>
      <c r="CE19" s="1768"/>
      <c r="CF19" s="1278"/>
      <c r="CG19" s="1282"/>
      <c r="CH19" s="1283"/>
      <c r="CI19" s="15"/>
      <c r="CJ19" s="1644"/>
      <c r="CK19" s="1645"/>
      <c r="CL19" s="1768"/>
      <c r="CM19" s="1768"/>
      <c r="CN19" s="1768"/>
      <c r="CO19" s="1768"/>
      <c r="CP19" s="1669"/>
      <c r="CQ19" s="1768"/>
      <c r="CR19" s="1278"/>
      <c r="CS19" s="1282"/>
      <c r="CT19" s="1283"/>
      <c r="CU19" s="15"/>
      <c r="CV19" s="1644"/>
      <c r="CW19" s="1645"/>
      <c r="CX19" s="1768"/>
      <c r="CY19" s="1768"/>
      <c r="CZ19" s="1768"/>
      <c r="DA19" s="1768"/>
      <c r="DB19" s="1669"/>
      <c r="DC19" s="1768"/>
      <c r="DD19" s="1278"/>
      <c r="DE19" s="1282"/>
      <c r="DF19" s="1283"/>
      <c r="DG19" s="15"/>
      <c r="DH19" s="1644"/>
      <c r="DI19" s="1645"/>
      <c r="DJ19" s="1768"/>
      <c r="DK19" s="1768"/>
      <c r="DL19" s="1768"/>
      <c r="DM19" s="1768"/>
      <c r="DN19" s="1669"/>
      <c r="DO19" s="1768"/>
      <c r="DP19" s="1278"/>
      <c r="DQ19" s="1282"/>
      <c r="DR19" s="1283"/>
      <c r="DS19" s="15"/>
    </row>
    <row r="20" spans="1:123" ht="44.25" customHeight="1" x14ac:dyDescent="0.25">
      <c r="A20" s="693" t="s">
        <v>229</v>
      </c>
      <c r="B20" s="791"/>
      <c r="C20" s="791"/>
      <c r="D20" s="792"/>
      <c r="E20" s="696">
        <f t="shared" ref="E20:K22" si="42">Q20+AC20+AO20+BA20+BM20+BY20+CK20+CW20+DI20</f>
        <v>0</v>
      </c>
      <c r="F20" s="697">
        <f t="shared" si="42"/>
        <v>0</v>
      </c>
      <c r="G20" s="697">
        <f t="shared" si="42"/>
        <v>0</v>
      </c>
      <c r="H20" s="697">
        <f t="shared" si="42"/>
        <v>0</v>
      </c>
      <c r="I20" s="697">
        <f t="shared" si="42"/>
        <v>0</v>
      </c>
      <c r="J20" s="697">
        <f t="shared" si="42"/>
        <v>0</v>
      </c>
      <c r="K20" s="697">
        <f t="shared" si="42"/>
        <v>0</v>
      </c>
      <c r="L20" s="734">
        <f t="shared" ref="L20:N21" si="43">X20+AJ20+AV20+BH20+BT20+CF20+CR20+DD20+DP20</f>
        <v>0</v>
      </c>
      <c r="M20" s="735">
        <f t="shared" si="43"/>
        <v>0</v>
      </c>
      <c r="N20" s="736">
        <f t="shared" si="43"/>
        <v>0</v>
      </c>
      <c r="O20" s="15"/>
      <c r="P20" s="807"/>
      <c r="Q20" s="696">
        <f>V20+W20</f>
        <v>0</v>
      </c>
      <c r="R20" s="769"/>
      <c r="S20" s="769"/>
      <c r="T20" s="769"/>
      <c r="U20" s="769"/>
      <c r="V20" s="697">
        <f>R20+S20+T20+U20</f>
        <v>0</v>
      </c>
      <c r="W20" s="769"/>
      <c r="X20" s="713"/>
      <c r="Y20" s="713"/>
      <c r="Z20" s="714"/>
      <c r="AA20" s="15"/>
      <c r="AB20" s="282"/>
      <c r="AC20" s="272">
        <f>AH20+AI20</f>
        <v>0</v>
      </c>
      <c r="AD20" s="450"/>
      <c r="AE20" s="450"/>
      <c r="AF20" s="450"/>
      <c r="AG20" s="450"/>
      <c r="AH20" s="252">
        <f>AD20+AE20+AF20+AG20</f>
        <v>0</v>
      </c>
      <c r="AI20" s="450"/>
      <c r="AJ20" s="482"/>
      <c r="AK20" s="483"/>
      <c r="AL20" s="449"/>
      <c r="AM20" s="15"/>
      <c r="AN20" s="282"/>
      <c r="AO20" s="53">
        <f>AT20+AU20</f>
        <v>0</v>
      </c>
      <c r="AP20" s="184"/>
      <c r="AQ20" s="184"/>
      <c r="AR20" s="184"/>
      <c r="AS20" s="184"/>
      <c r="AT20" s="56">
        <f>AP20+AQ20+AR20+AS20</f>
        <v>0</v>
      </c>
      <c r="AU20" s="184"/>
      <c r="AV20" s="180"/>
      <c r="AW20" s="185"/>
      <c r="AX20" s="183"/>
      <c r="AY20" s="15"/>
      <c r="AZ20" s="282"/>
      <c r="BA20" s="53">
        <f>BF20+BG20</f>
        <v>0</v>
      </c>
      <c r="BB20" s="184"/>
      <c r="BC20" s="184"/>
      <c r="BD20" s="184"/>
      <c r="BE20" s="184"/>
      <c r="BF20" s="56">
        <f>BB20+BC20+BD20+BE20</f>
        <v>0</v>
      </c>
      <c r="BG20" s="184"/>
      <c r="BH20" s="180"/>
      <c r="BI20" s="185"/>
      <c r="BJ20" s="183"/>
      <c r="BK20" s="15"/>
      <c r="BL20" s="282"/>
      <c r="BM20" s="53">
        <f>BR20+BS20</f>
        <v>0</v>
      </c>
      <c r="BN20" s="184"/>
      <c r="BO20" s="184"/>
      <c r="BP20" s="184"/>
      <c r="BQ20" s="184"/>
      <c r="BR20" s="56">
        <f>BN20+BO20+BP20+BQ20</f>
        <v>0</v>
      </c>
      <c r="BS20" s="184"/>
      <c r="BT20" s="428"/>
      <c r="BU20" s="429"/>
      <c r="BV20" s="183"/>
      <c r="BW20" s="15"/>
      <c r="BX20" s="282"/>
      <c r="BY20" s="53">
        <f>CD20+CE20</f>
        <v>0</v>
      </c>
      <c r="BZ20" s="184"/>
      <c r="CA20" s="184"/>
      <c r="CB20" s="184"/>
      <c r="CC20" s="184"/>
      <c r="CD20" s="56">
        <f>BZ20+CA20+CB20+CC20</f>
        <v>0</v>
      </c>
      <c r="CE20" s="184"/>
      <c r="CF20" s="180"/>
      <c r="CG20" s="185"/>
      <c r="CH20" s="183"/>
      <c r="CI20" s="15"/>
      <c r="CJ20" s="282"/>
      <c r="CK20" s="53">
        <f>CP20+CQ20</f>
        <v>0</v>
      </c>
      <c r="CL20" s="184"/>
      <c r="CM20" s="184"/>
      <c r="CN20" s="184"/>
      <c r="CO20" s="184"/>
      <c r="CP20" s="56">
        <f>CL20+CM20+CN20+CO20</f>
        <v>0</v>
      </c>
      <c r="CQ20" s="184"/>
      <c r="CR20" s="180"/>
      <c r="CS20" s="185"/>
      <c r="CT20" s="183"/>
      <c r="CU20" s="15"/>
      <c r="CV20" s="282"/>
      <c r="CW20" s="53">
        <f>DB20+DC20</f>
        <v>0</v>
      </c>
      <c r="CX20" s="184"/>
      <c r="CY20" s="184"/>
      <c r="CZ20" s="184"/>
      <c r="DA20" s="184"/>
      <c r="DB20" s="56">
        <f>CX20+CY20+CZ20+DA20</f>
        <v>0</v>
      </c>
      <c r="DC20" s="184"/>
      <c r="DD20" s="180"/>
      <c r="DE20" s="185"/>
      <c r="DF20" s="183"/>
      <c r="DG20" s="15"/>
      <c r="DH20" s="282"/>
      <c r="DI20" s="53">
        <f>DN20+DO20</f>
        <v>0</v>
      </c>
      <c r="DJ20" s="184"/>
      <c r="DK20" s="184"/>
      <c r="DL20" s="184"/>
      <c r="DM20" s="184"/>
      <c r="DN20" s="56">
        <f>DJ20+DK20+DL20+DM20</f>
        <v>0</v>
      </c>
      <c r="DO20" s="184"/>
      <c r="DP20" s="180"/>
      <c r="DQ20" s="185"/>
      <c r="DR20" s="183"/>
      <c r="DS20" s="15"/>
    </row>
    <row r="21" spans="1:123" ht="24.75" customHeight="1" x14ac:dyDescent="0.25">
      <c r="A21" s="1381" t="s">
        <v>230</v>
      </c>
      <c r="B21" s="1523"/>
      <c r="C21" s="1523"/>
      <c r="D21" s="1523"/>
      <c r="E21" s="1736">
        <f t="shared" si="42"/>
        <v>0</v>
      </c>
      <c r="F21" s="1691">
        <f t="shared" si="42"/>
        <v>0</v>
      </c>
      <c r="G21" s="1691">
        <f t="shared" si="42"/>
        <v>0</v>
      </c>
      <c r="H21" s="1691">
        <f t="shared" si="42"/>
        <v>0</v>
      </c>
      <c r="I21" s="1691">
        <f t="shared" si="42"/>
        <v>0</v>
      </c>
      <c r="J21" s="1691">
        <f t="shared" si="42"/>
        <v>0</v>
      </c>
      <c r="K21" s="1691">
        <f t="shared" si="42"/>
        <v>0</v>
      </c>
      <c r="L21" s="1354">
        <f t="shared" si="43"/>
        <v>0</v>
      </c>
      <c r="M21" s="1370">
        <f t="shared" si="43"/>
        <v>0</v>
      </c>
      <c r="N21" s="1336">
        <f t="shared" si="43"/>
        <v>0</v>
      </c>
      <c r="O21" s="15"/>
      <c r="P21" s="1384"/>
      <c r="Q21" s="1736">
        <f>V21+W21</f>
        <v>0</v>
      </c>
      <c r="R21" s="1801"/>
      <c r="S21" s="1801"/>
      <c r="T21" s="1801"/>
      <c r="U21" s="1801"/>
      <c r="V21" s="1691">
        <f>R21+S21+T21+U21</f>
        <v>0</v>
      </c>
      <c r="W21" s="1801"/>
      <c r="X21" s="1364"/>
      <c r="Y21" s="1364"/>
      <c r="Z21" s="1337"/>
      <c r="AA21" s="15"/>
      <c r="AB21" s="1790"/>
      <c r="AC21" s="1803">
        <f>AH21+AI21</f>
        <v>0</v>
      </c>
      <c r="AD21" s="1792"/>
      <c r="AE21" s="1792"/>
      <c r="AF21" s="1792"/>
      <c r="AG21" s="1792"/>
      <c r="AH21" s="1791">
        <f>AD21+AE21+AF21+AG21</f>
        <v>0</v>
      </c>
      <c r="AI21" s="1792"/>
      <c r="AJ21" s="1793"/>
      <c r="AK21" s="1795"/>
      <c r="AL21" s="1794"/>
      <c r="AM21" s="15"/>
      <c r="AN21" s="1790"/>
      <c r="AO21" s="1645">
        <f>AT21+AU21</f>
        <v>0</v>
      </c>
      <c r="AP21" s="1768"/>
      <c r="AQ21" s="1768"/>
      <c r="AR21" s="1768"/>
      <c r="AS21" s="1768"/>
      <c r="AT21" s="1669">
        <f>AP21+AQ21+AR21+AS21</f>
        <v>0</v>
      </c>
      <c r="AU21" s="1768"/>
      <c r="AV21" s="1278"/>
      <c r="AW21" s="1282"/>
      <c r="AX21" s="1283"/>
      <c r="AY21" s="15"/>
      <c r="AZ21" s="1790"/>
      <c r="BA21" s="1645">
        <f>BF21+BG21</f>
        <v>0</v>
      </c>
      <c r="BB21" s="1768"/>
      <c r="BC21" s="1768"/>
      <c r="BD21" s="1768"/>
      <c r="BE21" s="1768"/>
      <c r="BF21" s="1669">
        <f>BB21+BC21+BD21+BE21</f>
        <v>0</v>
      </c>
      <c r="BG21" s="1768"/>
      <c r="BH21" s="1278"/>
      <c r="BI21" s="1282"/>
      <c r="BJ21" s="1283"/>
      <c r="BK21" s="15"/>
      <c r="BL21" s="1790"/>
      <c r="BM21" s="1645">
        <f>BR21+BS21</f>
        <v>0</v>
      </c>
      <c r="BN21" s="1768"/>
      <c r="BO21" s="1768"/>
      <c r="BP21" s="1768"/>
      <c r="BQ21" s="1768"/>
      <c r="BR21" s="1669">
        <f>BN21+BO21+BP21+BQ21</f>
        <v>0</v>
      </c>
      <c r="BS21" s="1768"/>
      <c r="BT21" s="1668"/>
      <c r="BU21" s="1653"/>
      <c r="BV21" s="1654"/>
      <c r="BW21" s="15"/>
      <c r="BX21" s="1790"/>
      <c r="BY21" s="1645">
        <f>CD21+CE21</f>
        <v>0</v>
      </c>
      <c r="BZ21" s="1768"/>
      <c r="CA21" s="1768"/>
      <c r="CB21" s="1768"/>
      <c r="CC21" s="1768"/>
      <c r="CD21" s="1669">
        <f>BZ21+CA21+CB21+CC21</f>
        <v>0</v>
      </c>
      <c r="CE21" s="1768"/>
      <c r="CF21" s="1278"/>
      <c r="CG21" s="1282"/>
      <c r="CH21" s="1283"/>
      <c r="CI21" s="15"/>
      <c r="CJ21" s="1790"/>
      <c r="CK21" s="1645">
        <f>CP21+CQ21</f>
        <v>0</v>
      </c>
      <c r="CL21" s="1768"/>
      <c r="CM21" s="1768"/>
      <c r="CN21" s="1768"/>
      <c r="CO21" s="1768"/>
      <c r="CP21" s="1669">
        <f>CL21+CM21+CN21+CO21</f>
        <v>0</v>
      </c>
      <c r="CQ21" s="1768"/>
      <c r="CR21" s="1278"/>
      <c r="CS21" s="1282"/>
      <c r="CT21" s="1283"/>
      <c r="CU21" s="15"/>
      <c r="CV21" s="1790"/>
      <c r="CW21" s="1645">
        <f>DB21+DC21</f>
        <v>0</v>
      </c>
      <c r="CX21" s="1768"/>
      <c r="CY21" s="1768"/>
      <c r="CZ21" s="1768"/>
      <c r="DA21" s="1768"/>
      <c r="DB21" s="1669">
        <f>CX21+CY21+CZ21+DA21</f>
        <v>0</v>
      </c>
      <c r="DC21" s="1768"/>
      <c r="DD21" s="1278"/>
      <c r="DE21" s="1282"/>
      <c r="DF21" s="1283"/>
      <c r="DG21" s="15"/>
      <c r="DH21" s="1790"/>
      <c r="DI21" s="1645">
        <f>DN21+DO21</f>
        <v>0</v>
      </c>
      <c r="DJ21" s="1768"/>
      <c r="DK21" s="1768"/>
      <c r="DL21" s="1768"/>
      <c r="DM21" s="1768"/>
      <c r="DN21" s="1669">
        <f>DJ21+DK21+DL21+DM21</f>
        <v>0</v>
      </c>
      <c r="DO21" s="1768"/>
      <c r="DP21" s="1278"/>
      <c r="DQ21" s="1282"/>
      <c r="DR21" s="1283"/>
      <c r="DS21" s="15"/>
    </row>
    <row r="22" spans="1:123" ht="21.75" customHeight="1" thickBot="1" x14ac:dyDescent="0.3">
      <c r="A22" s="1382"/>
      <c r="B22" s="1574"/>
      <c r="C22" s="1574"/>
      <c r="D22" s="1574"/>
      <c r="E22" s="1375">
        <f t="shared" si="42"/>
        <v>0</v>
      </c>
      <c r="F22" s="1297">
        <f t="shared" si="42"/>
        <v>0</v>
      </c>
      <c r="G22" s="1297">
        <f t="shared" si="42"/>
        <v>0</v>
      </c>
      <c r="H22" s="1297">
        <f t="shared" si="42"/>
        <v>0</v>
      </c>
      <c r="I22" s="1297">
        <f t="shared" si="42"/>
        <v>0</v>
      </c>
      <c r="J22" s="1297">
        <f t="shared" si="42"/>
        <v>0</v>
      </c>
      <c r="K22" s="1297">
        <f t="shared" si="42"/>
        <v>0</v>
      </c>
      <c r="L22" s="1353"/>
      <c r="M22" s="1387"/>
      <c r="N22" s="1335"/>
      <c r="O22" s="15"/>
      <c r="P22" s="1384"/>
      <c r="Q22" s="1736">
        <f>V22+W22</f>
        <v>0</v>
      </c>
      <c r="R22" s="1801"/>
      <c r="S22" s="1801"/>
      <c r="T22" s="1801"/>
      <c r="U22" s="1801"/>
      <c r="V22" s="1691">
        <f>R22+S22+T22+U22</f>
        <v>0</v>
      </c>
      <c r="W22" s="1801"/>
      <c r="X22" s="1364"/>
      <c r="Y22" s="1364"/>
      <c r="Z22" s="1337"/>
      <c r="AA22" s="15"/>
      <c r="AB22" s="1790"/>
      <c r="AC22" s="1803">
        <f>AH22+AI22</f>
        <v>0</v>
      </c>
      <c r="AD22" s="1792"/>
      <c r="AE22" s="1792"/>
      <c r="AF22" s="1792"/>
      <c r="AG22" s="1792"/>
      <c r="AH22" s="1791">
        <f>AD22+AE22+AF22+AG22</f>
        <v>0</v>
      </c>
      <c r="AI22" s="1792"/>
      <c r="AJ22" s="1793"/>
      <c r="AK22" s="1795"/>
      <c r="AL22" s="1794"/>
      <c r="AM22" s="15"/>
      <c r="AN22" s="1790"/>
      <c r="AO22" s="1645">
        <f>AT22+AU22</f>
        <v>0</v>
      </c>
      <c r="AP22" s="1768"/>
      <c r="AQ22" s="1768"/>
      <c r="AR22" s="1768"/>
      <c r="AS22" s="1768"/>
      <c r="AT22" s="1669">
        <f>AP22+AQ22+AR22+AS22</f>
        <v>0</v>
      </c>
      <c r="AU22" s="1768"/>
      <c r="AV22" s="1278"/>
      <c r="AW22" s="1282"/>
      <c r="AX22" s="1283"/>
      <c r="AY22" s="15"/>
      <c r="AZ22" s="1790"/>
      <c r="BA22" s="1645">
        <f>BF22+BG22</f>
        <v>0</v>
      </c>
      <c r="BB22" s="1768"/>
      <c r="BC22" s="1768"/>
      <c r="BD22" s="1768"/>
      <c r="BE22" s="1768"/>
      <c r="BF22" s="1669">
        <f>BB22+BC22+BD22+BE22</f>
        <v>0</v>
      </c>
      <c r="BG22" s="1768"/>
      <c r="BH22" s="1278"/>
      <c r="BI22" s="1282"/>
      <c r="BJ22" s="1283"/>
      <c r="BK22" s="15"/>
      <c r="BL22" s="1790"/>
      <c r="BM22" s="1645">
        <f>BR22+BS22</f>
        <v>0</v>
      </c>
      <c r="BN22" s="1768"/>
      <c r="BO22" s="1768"/>
      <c r="BP22" s="1768"/>
      <c r="BQ22" s="1768"/>
      <c r="BR22" s="1669">
        <f>BN22+BO22+BP22+BQ22</f>
        <v>0</v>
      </c>
      <c r="BS22" s="1768"/>
      <c r="BT22" s="1668"/>
      <c r="BU22" s="1653"/>
      <c r="BV22" s="1654"/>
      <c r="BW22" s="15"/>
      <c r="BX22" s="1790"/>
      <c r="BY22" s="1645">
        <f>CD22+CE22</f>
        <v>0</v>
      </c>
      <c r="BZ22" s="1768"/>
      <c r="CA22" s="1768"/>
      <c r="CB22" s="1768"/>
      <c r="CC22" s="1768"/>
      <c r="CD22" s="1669">
        <f>BZ22+CA22+CB22+CC22</f>
        <v>0</v>
      </c>
      <c r="CE22" s="1768"/>
      <c r="CF22" s="1278"/>
      <c r="CG22" s="1282"/>
      <c r="CH22" s="1283"/>
      <c r="CI22" s="15"/>
      <c r="CJ22" s="1790"/>
      <c r="CK22" s="1645">
        <f>CP22+CQ22</f>
        <v>0</v>
      </c>
      <c r="CL22" s="1768"/>
      <c r="CM22" s="1768"/>
      <c r="CN22" s="1768"/>
      <c r="CO22" s="1768"/>
      <c r="CP22" s="1669">
        <f>CL22+CM22+CN22+CO22</f>
        <v>0</v>
      </c>
      <c r="CQ22" s="1768"/>
      <c r="CR22" s="1278"/>
      <c r="CS22" s="1282"/>
      <c r="CT22" s="1283"/>
      <c r="CU22" s="15"/>
      <c r="CV22" s="1790"/>
      <c r="CW22" s="1645">
        <f>DB22+DC22</f>
        <v>0</v>
      </c>
      <c r="CX22" s="1768"/>
      <c r="CY22" s="1768"/>
      <c r="CZ22" s="1768"/>
      <c r="DA22" s="1768"/>
      <c r="DB22" s="1669">
        <f>CX22+CY22+CZ22+DA22</f>
        <v>0</v>
      </c>
      <c r="DC22" s="1768"/>
      <c r="DD22" s="1278"/>
      <c r="DE22" s="1282"/>
      <c r="DF22" s="1283"/>
      <c r="DG22" s="15"/>
      <c r="DH22" s="1790"/>
      <c r="DI22" s="1645">
        <f>DN22+DO22</f>
        <v>0</v>
      </c>
      <c r="DJ22" s="1768"/>
      <c r="DK22" s="1768"/>
      <c r="DL22" s="1768"/>
      <c r="DM22" s="1768"/>
      <c r="DN22" s="1669">
        <f>DJ22+DK22+DL22+DM22</f>
        <v>0</v>
      </c>
      <c r="DO22" s="1768"/>
      <c r="DP22" s="1278"/>
      <c r="DQ22" s="1282"/>
      <c r="DR22" s="1283"/>
      <c r="DS22" s="15"/>
    </row>
    <row r="23" spans="1:123" ht="15" customHeight="1" thickBot="1" x14ac:dyDescent="0.3">
      <c r="A23" s="1343" t="s">
        <v>439</v>
      </c>
      <c r="B23" s="1344"/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5"/>
      <c r="O23" s="12"/>
      <c r="P23" s="1851" t="s">
        <v>439</v>
      </c>
      <c r="Q23" s="1852"/>
      <c r="R23" s="1852"/>
      <c r="S23" s="1852"/>
      <c r="T23" s="1852"/>
      <c r="U23" s="1852"/>
      <c r="V23" s="1852"/>
      <c r="W23" s="1852"/>
      <c r="X23" s="1852"/>
      <c r="Y23" s="1852"/>
      <c r="Z23" s="1853"/>
      <c r="AA23" s="12"/>
      <c r="AB23" s="1796" t="s">
        <v>439</v>
      </c>
      <c r="AC23" s="1797"/>
      <c r="AD23" s="1797"/>
      <c r="AE23" s="1797"/>
      <c r="AF23" s="1797"/>
      <c r="AG23" s="1797"/>
      <c r="AH23" s="1797"/>
      <c r="AI23" s="1797"/>
      <c r="AJ23" s="1797"/>
      <c r="AK23" s="1797"/>
      <c r="AL23" s="1798"/>
      <c r="AM23" s="12"/>
      <c r="AN23" s="1796" t="s">
        <v>439</v>
      </c>
      <c r="AO23" s="1797"/>
      <c r="AP23" s="1797"/>
      <c r="AQ23" s="1797"/>
      <c r="AR23" s="1797"/>
      <c r="AS23" s="1797"/>
      <c r="AT23" s="1797"/>
      <c r="AU23" s="1797"/>
      <c r="AV23" s="1797"/>
      <c r="AW23" s="1797"/>
      <c r="AX23" s="1798"/>
      <c r="AY23" s="12"/>
      <c r="AZ23" s="1796" t="s">
        <v>439</v>
      </c>
      <c r="BA23" s="1797"/>
      <c r="BB23" s="1797"/>
      <c r="BC23" s="1797"/>
      <c r="BD23" s="1797"/>
      <c r="BE23" s="1797"/>
      <c r="BF23" s="1797"/>
      <c r="BG23" s="1797"/>
      <c r="BH23" s="1797"/>
      <c r="BI23" s="1797"/>
      <c r="BJ23" s="1798"/>
      <c r="BK23" s="12"/>
      <c r="BL23" s="1796" t="s">
        <v>439</v>
      </c>
      <c r="BM23" s="1797"/>
      <c r="BN23" s="1797"/>
      <c r="BO23" s="1797"/>
      <c r="BP23" s="1797"/>
      <c r="BQ23" s="1797"/>
      <c r="BR23" s="1797"/>
      <c r="BS23" s="1797"/>
      <c r="BT23" s="1797"/>
      <c r="BU23" s="1797"/>
      <c r="BV23" s="1798"/>
      <c r="BW23" s="12"/>
      <c r="BX23" s="1796" t="s">
        <v>439</v>
      </c>
      <c r="BY23" s="1797"/>
      <c r="BZ23" s="1797"/>
      <c r="CA23" s="1797"/>
      <c r="CB23" s="1797"/>
      <c r="CC23" s="1797"/>
      <c r="CD23" s="1797"/>
      <c r="CE23" s="1797"/>
      <c r="CF23" s="1797"/>
      <c r="CG23" s="1797"/>
      <c r="CH23" s="1798"/>
      <c r="CI23" s="12"/>
      <c r="CJ23" s="1796" t="s">
        <v>439</v>
      </c>
      <c r="CK23" s="1797"/>
      <c r="CL23" s="1797"/>
      <c r="CM23" s="1797"/>
      <c r="CN23" s="1797"/>
      <c r="CO23" s="1797"/>
      <c r="CP23" s="1797"/>
      <c r="CQ23" s="1797"/>
      <c r="CR23" s="1797"/>
      <c r="CS23" s="1797"/>
      <c r="CT23" s="1798"/>
      <c r="CU23" s="12"/>
      <c r="CV23" s="1796" t="s">
        <v>439</v>
      </c>
      <c r="CW23" s="1797"/>
      <c r="CX23" s="1797"/>
      <c r="CY23" s="1797"/>
      <c r="CZ23" s="1797"/>
      <c r="DA23" s="1797"/>
      <c r="DB23" s="1797"/>
      <c r="DC23" s="1797"/>
      <c r="DD23" s="1797"/>
      <c r="DE23" s="1797"/>
      <c r="DF23" s="1798"/>
      <c r="DG23" s="12"/>
      <c r="DH23" s="1796" t="s">
        <v>439</v>
      </c>
      <c r="DI23" s="1797"/>
      <c r="DJ23" s="1797"/>
      <c r="DK23" s="1797"/>
      <c r="DL23" s="1797"/>
      <c r="DM23" s="1797"/>
      <c r="DN23" s="1797"/>
      <c r="DO23" s="1797"/>
      <c r="DP23" s="1797"/>
      <c r="DQ23" s="1797"/>
      <c r="DR23" s="1798"/>
      <c r="DS23" s="12"/>
    </row>
    <row r="24" spans="1:123" ht="16.5" customHeight="1" x14ac:dyDescent="0.25">
      <c r="A24" s="1389" t="s">
        <v>231</v>
      </c>
      <c r="B24" s="1120"/>
      <c r="C24" s="1120"/>
      <c r="D24" s="1614"/>
      <c r="E24" s="1349">
        <f t="shared" ref="E24:K26" si="44">Q24+AC24+AO24+BA24+BM24+BY24+CK24+CW24+DI24</f>
        <v>0</v>
      </c>
      <c r="F24" s="1298">
        <f t="shared" si="44"/>
        <v>0</v>
      </c>
      <c r="G24" s="1298">
        <f t="shared" si="44"/>
        <v>0</v>
      </c>
      <c r="H24" s="1298">
        <f t="shared" si="44"/>
        <v>0</v>
      </c>
      <c r="I24" s="1298">
        <f t="shared" si="44"/>
        <v>0</v>
      </c>
      <c r="J24" s="1298">
        <f t="shared" si="44"/>
        <v>0</v>
      </c>
      <c r="K24" s="1298">
        <f t="shared" si="44"/>
        <v>0</v>
      </c>
      <c r="L24" s="1354">
        <f>X24+AJ24+AV24+BH24+BT24+CF24+CR24+DD24+DP24</f>
        <v>0</v>
      </c>
      <c r="M24" s="1370">
        <f t="shared" ref="M24:N26" si="45">Y24+AK24+AW24+BI24+BU24+CG24+CS24+DE24+DQ24</f>
        <v>0</v>
      </c>
      <c r="N24" s="1336">
        <f t="shared" si="45"/>
        <v>0</v>
      </c>
      <c r="O24" s="15"/>
      <c r="P24" s="1723"/>
      <c r="Q24" s="1736">
        <f>V24+W24</f>
        <v>0</v>
      </c>
      <c r="R24" s="1801"/>
      <c r="S24" s="1801"/>
      <c r="T24" s="1801"/>
      <c r="U24" s="1801"/>
      <c r="V24" s="1691">
        <f>R24+S24+T24+U24</f>
        <v>0</v>
      </c>
      <c r="W24" s="1801"/>
      <c r="X24" s="1364"/>
      <c r="Y24" s="1364"/>
      <c r="Z24" s="1337"/>
      <c r="AA24" s="15"/>
      <c r="AB24" s="1644"/>
      <c r="AC24" s="1803">
        <f>AH24+AI24</f>
        <v>0</v>
      </c>
      <c r="AD24" s="1792"/>
      <c r="AE24" s="1792"/>
      <c r="AF24" s="1792"/>
      <c r="AG24" s="1792"/>
      <c r="AH24" s="1791">
        <f>AD24+AE24+AF24+AG24</f>
        <v>0</v>
      </c>
      <c r="AI24" s="1792"/>
      <c r="AJ24" s="1793"/>
      <c r="AK24" s="1795"/>
      <c r="AL24" s="1794"/>
      <c r="AM24" s="15"/>
      <c r="AN24" s="1644"/>
      <c r="AO24" s="1645">
        <f>AT24+AU24</f>
        <v>0</v>
      </c>
      <c r="AP24" s="1768"/>
      <c r="AQ24" s="1768"/>
      <c r="AR24" s="1768"/>
      <c r="AS24" s="1768"/>
      <c r="AT24" s="1669">
        <f>AP24+AQ24+AR24+AS24</f>
        <v>0</v>
      </c>
      <c r="AU24" s="1768"/>
      <c r="AV24" s="1278"/>
      <c r="AW24" s="1282"/>
      <c r="AX24" s="1283"/>
      <c r="AY24" s="15"/>
      <c r="AZ24" s="1644"/>
      <c r="BA24" s="1645">
        <f>BF24+BG24</f>
        <v>0</v>
      </c>
      <c r="BB24" s="1768"/>
      <c r="BC24" s="1768"/>
      <c r="BD24" s="1768"/>
      <c r="BE24" s="1768"/>
      <c r="BF24" s="1669">
        <f>BB24+BC24+BD24+BE24</f>
        <v>0</v>
      </c>
      <c r="BG24" s="1768"/>
      <c r="BH24" s="1278"/>
      <c r="BI24" s="1282"/>
      <c r="BJ24" s="1283"/>
      <c r="BK24" s="15"/>
      <c r="BL24" s="1644"/>
      <c r="BM24" s="1645">
        <f>BR24+BS24</f>
        <v>0</v>
      </c>
      <c r="BN24" s="1768"/>
      <c r="BO24" s="1768"/>
      <c r="BP24" s="1768"/>
      <c r="BQ24" s="1768"/>
      <c r="BR24" s="1669">
        <f>BN24+BO24+BP24+BQ24</f>
        <v>0</v>
      </c>
      <c r="BS24" s="1768"/>
      <c r="BT24" s="1278"/>
      <c r="BU24" s="1282"/>
      <c r="BV24" s="1283"/>
      <c r="BW24" s="15"/>
      <c r="BX24" s="1644"/>
      <c r="BY24" s="1645">
        <f>CD24+CE24</f>
        <v>0</v>
      </c>
      <c r="BZ24" s="1768"/>
      <c r="CA24" s="1768"/>
      <c r="CB24" s="1768"/>
      <c r="CC24" s="1768"/>
      <c r="CD24" s="1669">
        <f>BZ24+CA24+CB24+CC24</f>
        <v>0</v>
      </c>
      <c r="CE24" s="1768"/>
      <c r="CF24" s="1278"/>
      <c r="CG24" s="1282"/>
      <c r="CH24" s="1283"/>
      <c r="CI24" s="15"/>
      <c r="CJ24" s="1644"/>
      <c r="CK24" s="1645">
        <f>CP24+CQ24</f>
        <v>0</v>
      </c>
      <c r="CL24" s="1768"/>
      <c r="CM24" s="1768"/>
      <c r="CN24" s="1768"/>
      <c r="CO24" s="1768"/>
      <c r="CP24" s="1669">
        <f>CL24+CM24+CN24+CO24</f>
        <v>0</v>
      </c>
      <c r="CQ24" s="1768"/>
      <c r="CR24" s="1278"/>
      <c r="CS24" s="1282"/>
      <c r="CT24" s="1283"/>
      <c r="CU24" s="15"/>
      <c r="CV24" s="1644"/>
      <c r="CW24" s="1645">
        <f>DB24+DC24</f>
        <v>0</v>
      </c>
      <c r="CX24" s="1768"/>
      <c r="CY24" s="1768"/>
      <c r="CZ24" s="1768"/>
      <c r="DA24" s="1768"/>
      <c r="DB24" s="1669">
        <f>CX24+CY24+CZ24+DA24</f>
        <v>0</v>
      </c>
      <c r="DC24" s="1768"/>
      <c r="DD24" s="1278"/>
      <c r="DE24" s="1282"/>
      <c r="DF24" s="1283"/>
      <c r="DG24" s="15"/>
      <c r="DH24" s="1644"/>
      <c r="DI24" s="1645">
        <f>DN24+DO24</f>
        <v>0</v>
      </c>
      <c r="DJ24" s="1768"/>
      <c r="DK24" s="1768"/>
      <c r="DL24" s="1768"/>
      <c r="DM24" s="1768"/>
      <c r="DN24" s="1669">
        <f>DJ24+DK24+DL24+DM24</f>
        <v>0</v>
      </c>
      <c r="DO24" s="1768"/>
      <c r="DP24" s="1278"/>
      <c r="DQ24" s="1282"/>
      <c r="DR24" s="1283"/>
      <c r="DS24" s="15"/>
    </row>
    <row r="25" spans="1:123" ht="27.75" customHeight="1" x14ac:dyDescent="0.25">
      <c r="A25" s="1381"/>
      <c r="B25" s="1523"/>
      <c r="C25" s="1523"/>
      <c r="D25" s="1533"/>
      <c r="E25" s="1736">
        <f t="shared" si="44"/>
        <v>0</v>
      </c>
      <c r="F25" s="1691">
        <f t="shared" si="44"/>
        <v>0</v>
      </c>
      <c r="G25" s="1691">
        <f t="shared" si="44"/>
        <v>0</v>
      </c>
      <c r="H25" s="1691">
        <f t="shared" si="44"/>
        <v>0</v>
      </c>
      <c r="I25" s="1691">
        <f t="shared" si="44"/>
        <v>0</v>
      </c>
      <c r="J25" s="1691">
        <f t="shared" si="44"/>
        <v>0</v>
      </c>
      <c r="K25" s="1691">
        <f t="shared" si="44"/>
        <v>0</v>
      </c>
      <c r="L25" s="1576"/>
      <c r="M25" s="1577"/>
      <c r="N25" s="1578"/>
      <c r="O25" s="15"/>
      <c r="P25" s="1723"/>
      <c r="Q25" s="1736"/>
      <c r="R25" s="1801"/>
      <c r="S25" s="1801"/>
      <c r="T25" s="1801"/>
      <c r="U25" s="1801"/>
      <c r="V25" s="1691"/>
      <c r="W25" s="1801"/>
      <c r="X25" s="1364"/>
      <c r="Y25" s="1364"/>
      <c r="Z25" s="1337"/>
      <c r="AA25" s="15"/>
      <c r="AB25" s="1644"/>
      <c r="AC25" s="1803"/>
      <c r="AD25" s="1792"/>
      <c r="AE25" s="1792"/>
      <c r="AF25" s="1792"/>
      <c r="AG25" s="1792"/>
      <c r="AH25" s="1791"/>
      <c r="AI25" s="1792"/>
      <c r="AJ25" s="1793"/>
      <c r="AK25" s="1795"/>
      <c r="AL25" s="1794"/>
      <c r="AM25" s="15"/>
      <c r="AN25" s="1644"/>
      <c r="AO25" s="1645"/>
      <c r="AP25" s="1768"/>
      <c r="AQ25" s="1768"/>
      <c r="AR25" s="1768"/>
      <c r="AS25" s="1768"/>
      <c r="AT25" s="1669"/>
      <c r="AU25" s="1768"/>
      <c r="AV25" s="1278"/>
      <c r="AW25" s="1282"/>
      <c r="AX25" s="1283"/>
      <c r="AY25" s="15"/>
      <c r="AZ25" s="1644"/>
      <c r="BA25" s="1645"/>
      <c r="BB25" s="1768"/>
      <c r="BC25" s="1768"/>
      <c r="BD25" s="1768"/>
      <c r="BE25" s="1768"/>
      <c r="BF25" s="1669"/>
      <c r="BG25" s="1768"/>
      <c r="BH25" s="1278"/>
      <c r="BI25" s="1282"/>
      <c r="BJ25" s="1283"/>
      <c r="BK25" s="15"/>
      <c r="BL25" s="1644"/>
      <c r="BM25" s="1645"/>
      <c r="BN25" s="1768"/>
      <c r="BO25" s="1768"/>
      <c r="BP25" s="1768"/>
      <c r="BQ25" s="1768"/>
      <c r="BR25" s="1669"/>
      <c r="BS25" s="1768"/>
      <c r="BT25" s="1278"/>
      <c r="BU25" s="1282"/>
      <c r="BV25" s="1283"/>
      <c r="BW25" s="15"/>
      <c r="BX25" s="1644"/>
      <c r="BY25" s="1645"/>
      <c r="BZ25" s="1768"/>
      <c r="CA25" s="1768"/>
      <c r="CB25" s="1768"/>
      <c r="CC25" s="1768"/>
      <c r="CD25" s="1669"/>
      <c r="CE25" s="1768"/>
      <c r="CF25" s="1278"/>
      <c r="CG25" s="1282"/>
      <c r="CH25" s="1283"/>
      <c r="CI25" s="15"/>
      <c r="CJ25" s="1644"/>
      <c r="CK25" s="1645"/>
      <c r="CL25" s="1768"/>
      <c r="CM25" s="1768"/>
      <c r="CN25" s="1768"/>
      <c r="CO25" s="1768"/>
      <c r="CP25" s="1669"/>
      <c r="CQ25" s="1768"/>
      <c r="CR25" s="1278"/>
      <c r="CS25" s="1282"/>
      <c r="CT25" s="1283"/>
      <c r="CU25" s="15"/>
      <c r="CV25" s="1644"/>
      <c r="CW25" s="1645"/>
      <c r="CX25" s="1768"/>
      <c r="CY25" s="1768"/>
      <c r="CZ25" s="1768"/>
      <c r="DA25" s="1768"/>
      <c r="DB25" s="1669"/>
      <c r="DC25" s="1768"/>
      <c r="DD25" s="1278"/>
      <c r="DE25" s="1282"/>
      <c r="DF25" s="1283"/>
      <c r="DG25" s="15"/>
      <c r="DH25" s="1644"/>
      <c r="DI25" s="1645"/>
      <c r="DJ25" s="1768"/>
      <c r="DK25" s="1768"/>
      <c r="DL25" s="1768"/>
      <c r="DM25" s="1768"/>
      <c r="DN25" s="1669"/>
      <c r="DO25" s="1768"/>
      <c r="DP25" s="1278"/>
      <c r="DQ25" s="1282"/>
      <c r="DR25" s="1283"/>
      <c r="DS25" s="15"/>
    </row>
    <row r="26" spans="1:123" ht="18" customHeight="1" x14ac:dyDescent="0.25">
      <c r="A26" s="1381" t="s">
        <v>232</v>
      </c>
      <c r="B26" s="1523"/>
      <c r="C26" s="1523"/>
      <c r="D26" s="1600"/>
      <c r="E26" s="1375">
        <f t="shared" si="44"/>
        <v>0</v>
      </c>
      <c r="F26" s="1297">
        <f t="shared" si="44"/>
        <v>0</v>
      </c>
      <c r="G26" s="1297">
        <f t="shared" si="44"/>
        <v>0</v>
      </c>
      <c r="H26" s="1297">
        <f t="shared" si="44"/>
        <v>0</v>
      </c>
      <c r="I26" s="1297">
        <f t="shared" si="44"/>
        <v>0</v>
      </c>
      <c r="J26" s="1297">
        <f t="shared" si="44"/>
        <v>0</v>
      </c>
      <c r="K26" s="1297">
        <f t="shared" si="44"/>
        <v>0</v>
      </c>
      <c r="L26" s="1354">
        <f>X26+AJ26+AV26+BH26+BT26+CF26+CR26+DD26+DP26</f>
        <v>0</v>
      </c>
      <c r="M26" s="1370">
        <f t="shared" si="45"/>
        <v>0</v>
      </c>
      <c r="N26" s="1336">
        <f t="shared" si="45"/>
        <v>0</v>
      </c>
      <c r="O26" s="15"/>
      <c r="P26" s="1723"/>
      <c r="Q26" s="1736">
        <f>V26+W26</f>
        <v>0</v>
      </c>
      <c r="R26" s="1694"/>
      <c r="S26" s="1694"/>
      <c r="T26" s="1694"/>
      <c r="U26" s="1694"/>
      <c r="V26" s="1691">
        <f>R26+S26+T26+U26</f>
        <v>0</v>
      </c>
      <c r="W26" s="1694"/>
      <c r="X26" s="1364"/>
      <c r="Y26" s="1364"/>
      <c r="Z26" s="1337"/>
      <c r="AA26" s="15"/>
      <c r="AB26" s="1644"/>
      <c r="AC26" s="1803">
        <f>AH26+AI26</f>
        <v>0</v>
      </c>
      <c r="AD26" s="1863"/>
      <c r="AE26" s="1863"/>
      <c r="AF26" s="1863"/>
      <c r="AG26" s="1863"/>
      <c r="AH26" s="1791">
        <f>AD26+AE26+AF26+AG26</f>
        <v>0</v>
      </c>
      <c r="AI26" s="1863"/>
      <c r="AJ26" s="1793"/>
      <c r="AK26" s="1795"/>
      <c r="AL26" s="1794"/>
      <c r="AM26" s="15"/>
      <c r="AN26" s="1644"/>
      <c r="AO26" s="1645">
        <f>AT26+AU26</f>
        <v>0</v>
      </c>
      <c r="AP26" s="1788"/>
      <c r="AQ26" s="1788"/>
      <c r="AR26" s="1788"/>
      <c r="AS26" s="1788"/>
      <c r="AT26" s="1669">
        <f>AP26+AQ26+AR26+AS26</f>
        <v>0</v>
      </c>
      <c r="AU26" s="1788"/>
      <c r="AV26" s="1278"/>
      <c r="AW26" s="1282"/>
      <c r="AX26" s="1283"/>
      <c r="AY26" s="15"/>
      <c r="AZ26" s="1644"/>
      <c r="BA26" s="1645">
        <f>BF26+BG26</f>
        <v>0</v>
      </c>
      <c r="BB26" s="1788"/>
      <c r="BC26" s="1788"/>
      <c r="BD26" s="1788"/>
      <c r="BE26" s="1788"/>
      <c r="BF26" s="1669">
        <f>BB26+BC26+BD26+BE26</f>
        <v>0</v>
      </c>
      <c r="BG26" s="1788"/>
      <c r="BH26" s="1278"/>
      <c r="BI26" s="1282"/>
      <c r="BJ26" s="1283"/>
      <c r="BK26" s="15"/>
      <c r="BL26" s="1644"/>
      <c r="BM26" s="1645">
        <f>BR26+BS26</f>
        <v>0</v>
      </c>
      <c r="BN26" s="1788"/>
      <c r="BO26" s="1788"/>
      <c r="BP26" s="1788"/>
      <c r="BQ26" s="1788"/>
      <c r="BR26" s="1669">
        <f>BN26+BO26+BP26+BQ26</f>
        <v>0</v>
      </c>
      <c r="BS26" s="1788"/>
      <c r="BT26" s="1278"/>
      <c r="BU26" s="1282"/>
      <c r="BV26" s="1283"/>
      <c r="BW26" s="15"/>
      <c r="BX26" s="1644"/>
      <c r="BY26" s="1645">
        <f>CD26+CE26</f>
        <v>0</v>
      </c>
      <c r="BZ26" s="1788"/>
      <c r="CA26" s="1788"/>
      <c r="CB26" s="1788"/>
      <c r="CC26" s="1788"/>
      <c r="CD26" s="1669">
        <f>BZ26+CA26+CB26+CC26</f>
        <v>0</v>
      </c>
      <c r="CE26" s="1788"/>
      <c r="CF26" s="1278"/>
      <c r="CG26" s="1282"/>
      <c r="CH26" s="1283"/>
      <c r="CI26" s="15"/>
      <c r="CJ26" s="1644"/>
      <c r="CK26" s="1645">
        <f>CP26+CQ26</f>
        <v>0</v>
      </c>
      <c r="CL26" s="1788"/>
      <c r="CM26" s="1788"/>
      <c r="CN26" s="1788"/>
      <c r="CO26" s="1788"/>
      <c r="CP26" s="1669">
        <f>CL26+CM26+CN26+CO26</f>
        <v>0</v>
      </c>
      <c r="CQ26" s="1788"/>
      <c r="CR26" s="1278"/>
      <c r="CS26" s="1282"/>
      <c r="CT26" s="1283"/>
      <c r="CU26" s="15"/>
      <c r="CV26" s="1644"/>
      <c r="CW26" s="1645">
        <f>DB26+DC26</f>
        <v>0</v>
      </c>
      <c r="CX26" s="1788"/>
      <c r="CY26" s="1788"/>
      <c r="CZ26" s="1788"/>
      <c r="DA26" s="1788"/>
      <c r="DB26" s="1669">
        <f>CX26+CY26+CZ26+DA26</f>
        <v>0</v>
      </c>
      <c r="DC26" s="1788"/>
      <c r="DD26" s="1278"/>
      <c r="DE26" s="1282"/>
      <c r="DF26" s="1283"/>
      <c r="DG26" s="15"/>
      <c r="DH26" s="1644"/>
      <c r="DI26" s="1645">
        <f>DN26+DO26</f>
        <v>0</v>
      </c>
      <c r="DJ26" s="1788"/>
      <c r="DK26" s="1788"/>
      <c r="DL26" s="1788"/>
      <c r="DM26" s="1788"/>
      <c r="DN26" s="1669">
        <f>DJ26+DK26+DL26+DM26</f>
        <v>0</v>
      </c>
      <c r="DO26" s="1788"/>
      <c r="DP26" s="1278"/>
      <c r="DQ26" s="1282"/>
      <c r="DR26" s="1283"/>
      <c r="DS26" s="15"/>
    </row>
    <row r="27" spans="1:123" ht="27" customHeight="1" x14ac:dyDescent="0.25">
      <c r="A27" s="1381"/>
      <c r="B27" s="1523"/>
      <c r="C27" s="1523"/>
      <c r="D27" s="1533"/>
      <c r="E27" s="1388"/>
      <c r="F27" s="1298"/>
      <c r="G27" s="1298"/>
      <c r="H27" s="1298"/>
      <c r="I27" s="1298"/>
      <c r="J27" s="1298"/>
      <c r="K27" s="1298"/>
      <c r="L27" s="1576"/>
      <c r="M27" s="1577"/>
      <c r="N27" s="1578"/>
      <c r="O27" s="15"/>
      <c r="P27" s="1723"/>
      <c r="Q27" s="1736"/>
      <c r="R27" s="1694"/>
      <c r="S27" s="1694"/>
      <c r="T27" s="1694"/>
      <c r="U27" s="1694"/>
      <c r="V27" s="1691"/>
      <c r="W27" s="1694"/>
      <c r="X27" s="1364"/>
      <c r="Y27" s="1364"/>
      <c r="Z27" s="1337"/>
      <c r="AA27" s="15"/>
      <c r="AB27" s="1644"/>
      <c r="AC27" s="1803"/>
      <c r="AD27" s="1863"/>
      <c r="AE27" s="1863"/>
      <c r="AF27" s="1863"/>
      <c r="AG27" s="1863"/>
      <c r="AH27" s="1791"/>
      <c r="AI27" s="1863"/>
      <c r="AJ27" s="1793"/>
      <c r="AK27" s="1795"/>
      <c r="AL27" s="1794"/>
      <c r="AM27" s="15"/>
      <c r="AN27" s="1644"/>
      <c r="AO27" s="1645"/>
      <c r="AP27" s="1788"/>
      <c r="AQ27" s="1788"/>
      <c r="AR27" s="1788"/>
      <c r="AS27" s="1788"/>
      <c r="AT27" s="1669"/>
      <c r="AU27" s="1788"/>
      <c r="AV27" s="1278"/>
      <c r="AW27" s="1282"/>
      <c r="AX27" s="1283"/>
      <c r="AY27" s="15"/>
      <c r="AZ27" s="1644"/>
      <c r="BA27" s="1645"/>
      <c r="BB27" s="1788"/>
      <c r="BC27" s="1788"/>
      <c r="BD27" s="1788"/>
      <c r="BE27" s="1788"/>
      <c r="BF27" s="1669"/>
      <c r="BG27" s="1788"/>
      <c r="BH27" s="1278"/>
      <c r="BI27" s="1282"/>
      <c r="BJ27" s="1283"/>
      <c r="BK27" s="15"/>
      <c r="BL27" s="1644"/>
      <c r="BM27" s="1645"/>
      <c r="BN27" s="1788"/>
      <c r="BO27" s="1788"/>
      <c r="BP27" s="1788"/>
      <c r="BQ27" s="1788"/>
      <c r="BR27" s="1669"/>
      <c r="BS27" s="1788"/>
      <c r="BT27" s="1278"/>
      <c r="BU27" s="1282"/>
      <c r="BV27" s="1283"/>
      <c r="BW27" s="15"/>
      <c r="BX27" s="1644"/>
      <c r="BY27" s="1645"/>
      <c r="BZ27" s="1788"/>
      <c r="CA27" s="1788"/>
      <c r="CB27" s="1788"/>
      <c r="CC27" s="1788"/>
      <c r="CD27" s="1669"/>
      <c r="CE27" s="1788"/>
      <c r="CF27" s="1278"/>
      <c r="CG27" s="1282"/>
      <c r="CH27" s="1283"/>
      <c r="CI27" s="15"/>
      <c r="CJ27" s="1644"/>
      <c r="CK27" s="1645"/>
      <c r="CL27" s="1788"/>
      <c r="CM27" s="1788"/>
      <c r="CN27" s="1788"/>
      <c r="CO27" s="1788"/>
      <c r="CP27" s="1669"/>
      <c r="CQ27" s="1788"/>
      <c r="CR27" s="1278"/>
      <c r="CS27" s="1282"/>
      <c r="CT27" s="1283"/>
      <c r="CU27" s="15"/>
      <c r="CV27" s="1644"/>
      <c r="CW27" s="1645"/>
      <c r="CX27" s="1788"/>
      <c r="CY27" s="1788"/>
      <c r="CZ27" s="1788"/>
      <c r="DA27" s="1788"/>
      <c r="DB27" s="1669"/>
      <c r="DC27" s="1788"/>
      <c r="DD27" s="1278"/>
      <c r="DE27" s="1282"/>
      <c r="DF27" s="1283"/>
      <c r="DG27" s="15"/>
      <c r="DH27" s="1644"/>
      <c r="DI27" s="1645"/>
      <c r="DJ27" s="1788"/>
      <c r="DK27" s="1788"/>
      <c r="DL27" s="1788"/>
      <c r="DM27" s="1788"/>
      <c r="DN27" s="1669"/>
      <c r="DO27" s="1788"/>
      <c r="DP27" s="1278"/>
      <c r="DQ27" s="1282"/>
      <c r="DR27" s="1283"/>
      <c r="DS27" s="15"/>
    </row>
    <row r="28" spans="1:123" ht="17.25" customHeight="1" x14ac:dyDescent="0.25">
      <c r="A28" s="1381" t="s">
        <v>233</v>
      </c>
      <c r="B28" s="1523"/>
      <c r="C28" s="1523"/>
      <c r="D28" s="1628"/>
      <c r="E28" s="1375">
        <f t="shared" ref="E28:K28" si="46">Q28+AC28+AO28+BA28+BM28+BY28+CK28+CW28+DI28</f>
        <v>0</v>
      </c>
      <c r="F28" s="1297">
        <f t="shared" si="46"/>
        <v>0</v>
      </c>
      <c r="G28" s="1297">
        <f t="shared" si="46"/>
        <v>0</v>
      </c>
      <c r="H28" s="1297">
        <f t="shared" si="46"/>
        <v>0</v>
      </c>
      <c r="I28" s="1297">
        <f t="shared" si="46"/>
        <v>0</v>
      </c>
      <c r="J28" s="1297">
        <f t="shared" si="46"/>
        <v>0</v>
      </c>
      <c r="K28" s="1297">
        <f t="shared" si="46"/>
        <v>0</v>
      </c>
      <c r="L28" s="1371">
        <f>X28+AJ28+AV28+BH28+BT28+CF28+CR28+DD28+DP28</f>
        <v>0</v>
      </c>
      <c r="M28" s="1372">
        <f>Y28+AK28+AW28+BI28+BU28+CG28+CS28+DE28+DQ28</f>
        <v>0</v>
      </c>
      <c r="N28" s="1385">
        <f>Z28+AL28+AX28+BJ28+BV28+CH28+CT28+DF28+DR28</f>
        <v>0</v>
      </c>
      <c r="O28" s="76"/>
      <c r="P28" s="1723"/>
      <c r="Q28" s="1736">
        <f>V28+W28</f>
        <v>0</v>
      </c>
      <c r="R28" s="1801"/>
      <c r="S28" s="1801"/>
      <c r="T28" s="1801"/>
      <c r="U28" s="1801"/>
      <c r="V28" s="1691">
        <f>R28+S28+T28+U28</f>
        <v>0</v>
      </c>
      <c r="W28" s="1801"/>
      <c r="X28" s="1364"/>
      <c r="Y28" s="1364"/>
      <c r="Z28" s="1337"/>
      <c r="AA28" s="76"/>
      <c r="AB28" s="1644"/>
      <c r="AC28" s="1803">
        <f>AH28+AI28</f>
        <v>0</v>
      </c>
      <c r="AD28" s="1792"/>
      <c r="AE28" s="1792"/>
      <c r="AF28" s="1792"/>
      <c r="AG28" s="1792"/>
      <c r="AH28" s="1791">
        <f>AD28+AE28+AF28+AG28</f>
        <v>0</v>
      </c>
      <c r="AI28" s="1792"/>
      <c r="AJ28" s="1793"/>
      <c r="AK28" s="1795"/>
      <c r="AL28" s="1794"/>
      <c r="AM28" s="76"/>
      <c r="AN28" s="1644"/>
      <c r="AO28" s="1645">
        <f>AT28+AU28</f>
        <v>0</v>
      </c>
      <c r="AP28" s="1768"/>
      <c r="AQ28" s="1768"/>
      <c r="AR28" s="1768"/>
      <c r="AS28" s="1768"/>
      <c r="AT28" s="1669">
        <f>AP28+AQ28+AR28+AS28</f>
        <v>0</v>
      </c>
      <c r="AU28" s="1768"/>
      <c r="AV28" s="1278"/>
      <c r="AW28" s="1282"/>
      <c r="AX28" s="1283"/>
      <c r="AY28" s="76"/>
      <c r="AZ28" s="1644"/>
      <c r="BA28" s="1645">
        <f>BF28+BG28</f>
        <v>0</v>
      </c>
      <c r="BB28" s="1768"/>
      <c r="BC28" s="1768"/>
      <c r="BD28" s="1768"/>
      <c r="BE28" s="1768"/>
      <c r="BF28" s="1669">
        <f>BB28+BC28+BD28+BE28</f>
        <v>0</v>
      </c>
      <c r="BG28" s="1768"/>
      <c r="BH28" s="1278"/>
      <c r="BI28" s="1282"/>
      <c r="BJ28" s="1283"/>
      <c r="BK28" s="76"/>
      <c r="BL28" s="1644"/>
      <c r="BM28" s="1645">
        <f>BR28+BS28</f>
        <v>0</v>
      </c>
      <c r="BN28" s="1768"/>
      <c r="BO28" s="1768"/>
      <c r="BP28" s="1768"/>
      <c r="BQ28" s="1768"/>
      <c r="BR28" s="1669">
        <f>BN28+BO28+BP28+BQ28</f>
        <v>0</v>
      </c>
      <c r="BS28" s="1768"/>
      <c r="BT28" s="1278"/>
      <c r="BU28" s="1282"/>
      <c r="BV28" s="1283"/>
      <c r="BW28" s="76"/>
      <c r="BX28" s="1644"/>
      <c r="BY28" s="1645">
        <f>CD28+CE28</f>
        <v>0</v>
      </c>
      <c r="BZ28" s="1768"/>
      <c r="CA28" s="1768"/>
      <c r="CB28" s="1768"/>
      <c r="CC28" s="1768"/>
      <c r="CD28" s="1669">
        <f>BZ28+CA28+CB28+CC28</f>
        <v>0</v>
      </c>
      <c r="CE28" s="1768"/>
      <c r="CF28" s="1278"/>
      <c r="CG28" s="1282"/>
      <c r="CH28" s="1283"/>
      <c r="CI28" s="76"/>
      <c r="CJ28" s="1644"/>
      <c r="CK28" s="1645">
        <f>CP28+CQ28</f>
        <v>0</v>
      </c>
      <c r="CL28" s="1768"/>
      <c r="CM28" s="1768"/>
      <c r="CN28" s="1768"/>
      <c r="CO28" s="1768"/>
      <c r="CP28" s="1669">
        <f>CL28+CM28+CN28+CO28</f>
        <v>0</v>
      </c>
      <c r="CQ28" s="1768"/>
      <c r="CR28" s="1278"/>
      <c r="CS28" s="1282"/>
      <c r="CT28" s="1283"/>
      <c r="CU28" s="76"/>
      <c r="CV28" s="1644"/>
      <c r="CW28" s="1645">
        <f>DB28+DC28</f>
        <v>0</v>
      </c>
      <c r="CX28" s="1768"/>
      <c r="CY28" s="1768"/>
      <c r="CZ28" s="1768"/>
      <c r="DA28" s="1768"/>
      <c r="DB28" s="1669">
        <f>CX28+CY28+CZ28+DA28</f>
        <v>0</v>
      </c>
      <c r="DC28" s="1768"/>
      <c r="DD28" s="1278"/>
      <c r="DE28" s="1282"/>
      <c r="DF28" s="1283"/>
      <c r="DG28" s="76"/>
      <c r="DH28" s="1644"/>
      <c r="DI28" s="1645">
        <f>DN28+DO28</f>
        <v>0</v>
      </c>
      <c r="DJ28" s="1768"/>
      <c r="DK28" s="1768"/>
      <c r="DL28" s="1768"/>
      <c r="DM28" s="1768"/>
      <c r="DN28" s="1669">
        <f>DJ28+DK28+DL28+DM28</f>
        <v>0</v>
      </c>
      <c r="DO28" s="1768"/>
      <c r="DP28" s="1278"/>
      <c r="DQ28" s="1282"/>
      <c r="DR28" s="1283"/>
      <c r="DS28" s="76"/>
    </row>
    <row r="29" spans="1:123" ht="16.5" customHeight="1" x14ac:dyDescent="0.25">
      <c r="A29" s="1381"/>
      <c r="B29" s="1523"/>
      <c r="C29" s="1523"/>
      <c r="D29" s="1628"/>
      <c r="E29" s="1341"/>
      <c r="F29" s="1299"/>
      <c r="G29" s="1299"/>
      <c r="H29" s="1299"/>
      <c r="I29" s="1299"/>
      <c r="J29" s="1299"/>
      <c r="K29" s="1299"/>
      <c r="L29" s="1371"/>
      <c r="M29" s="1372"/>
      <c r="N29" s="1385"/>
      <c r="O29" s="15"/>
      <c r="P29" s="1723"/>
      <c r="Q29" s="1736"/>
      <c r="R29" s="1801"/>
      <c r="S29" s="1801"/>
      <c r="T29" s="1801"/>
      <c r="U29" s="1801"/>
      <c r="V29" s="1691"/>
      <c r="W29" s="1801"/>
      <c r="X29" s="1364"/>
      <c r="Y29" s="1364"/>
      <c r="Z29" s="1337"/>
      <c r="AA29" s="15"/>
      <c r="AB29" s="1644"/>
      <c r="AC29" s="1803"/>
      <c r="AD29" s="1792"/>
      <c r="AE29" s="1792"/>
      <c r="AF29" s="1792"/>
      <c r="AG29" s="1792"/>
      <c r="AH29" s="1791"/>
      <c r="AI29" s="1792"/>
      <c r="AJ29" s="1793"/>
      <c r="AK29" s="1795"/>
      <c r="AL29" s="1794"/>
      <c r="AM29" s="15"/>
      <c r="AN29" s="1644"/>
      <c r="AO29" s="1645"/>
      <c r="AP29" s="1768"/>
      <c r="AQ29" s="1768"/>
      <c r="AR29" s="1768"/>
      <c r="AS29" s="1768"/>
      <c r="AT29" s="1669"/>
      <c r="AU29" s="1768"/>
      <c r="AV29" s="1278"/>
      <c r="AW29" s="1282"/>
      <c r="AX29" s="1283"/>
      <c r="AY29" s="15"/>
      <c r="AZ29" s="1644"/>
      <c r="BA29" s="1645"/>
      <c r="BB29" s="1768"/>
      <c r="BC29" s="1768"/>
      <c r="BD29" s="1768"/>
      <c r="BE29" s="1768"/>
      <c r="BF29" s="1669"/>
      <c r="BG29" s="1768"/>
      <c r="BH29" s="1278"/>
      <c r="BI29" s="1282"/>
      <c r="BJ29" s="1283"/>
      <c r="BK29" s="15"/>
      <c r="BL29" s="1644"/>
      <c r="BM29" s="1645"/>
      <c r="BN29" s="1768"/>
      <c r="BO29" s="1768"/>
      <c r="BP29" s="1768"/>
      <c r="BQ29" s="1768"/>
      <c r="BR29" s="1669"/>
      <c r="BS29" s="1768"/>
      <c r="BT29" s="1278"/>
      <c r="BU29" s="1282"/>
      <c r="BV29" s="1283"/>
      <c r="BW29" s="15"/>
      <c r="BX29" s="1644"/>
      <c r="BY29" s="1645"/>
      <c r="BZ29" s="1768"/>
      <c r="CA29" s="1768"/>
      <c r="CB29" s="1768"/>
      <c r="CC29" s="1768"/>
      <c r="CD29" s="1669"/>
      <c r="CE29" s="1768"/>
      <c r="CF29" s="1278"/>
      <c r="CG29" s="1282"/>
      <c r="CH29" s="1283"/>
      <c r="CI29" s="15"/>
      <c r="CJ29" s="1644"/>
      <c r="CK29" s="1645"/>
      <c r="CL29" s="1768"/>
      <c r="CM29" s="1768"/>
      <c r="CN29" s="1768"/>
      <c r="CO29" s="1768"/>
      <c r="CP29" s="1669"/>
      <c r="CQ29" s="1768"/>
      <c r="CR29" s="1278"/>
      <c r="CS29" s="1282"/>
      <c r="CT29" s="1283"/>
      <c r="CU29" s="15"/>
      <c r="CV29" s="1644"/>
      <c r="CW29" s="1645"/>
      <c r="CX29" s="1768"/>
      <c r="CY29" s="1768"/>
      <c r="CZ29" s="1768"/>
      <c r="DA29" s="1768"/>
      <c r="DB29" s="1669"/>
      <c r="DC29" s="1768"/>
      <c r="DD29" s="1278"/>
      <c r="DE29" s="1282"/>
      <c r="DF29" s="1283"/>
      <c r="DG29" s="15"/>
      <c r="DH29" s="1644"/>
      <c r="DI29" s="1645"/>
      <c r="DJ29" s="1768"/>
      <c r="DK29" s="1768"/>
      <c r="DL29" s="1768"/>
      <c r="DM29" s="1768"/>
      <c r="DN29" s="1669"/>
      <c r="DO29" s="1768"/>
      <c r="DP29" s="1278"/>
      <c r="DQ29" s="1282"/>
      <c r="DR29" s="1283"/>
      <c r="DS29" s="15"/>
    </row>
    <row r="30" spans="1:123" ht="13.5" customHeight="1" x14ac:dyDescent="0.25">
      <c r="A30" s="1381"/>
      <c r="B30" s="1523"/>
      <c r="C30" s="1523"/>
      <c r="D30" s="1628"/>
      <c r="E30" s="1349"/>
      <c r="F30" s="1298"/>
      <c r="G30" s="1298"/>
      <c r="H30" s="1298"/>
      <c r="I30" s="1298"/>
      <c r="J30" s="1298"/>
      <c r="K30" s="1298"/>
      <c r="L30" s="1371"/>
      <c r="M30" s="1372"/>
      <c r="N30" s="1385"/>
      <c r="O30" s="77"/>
      <c r="P30" s="1723"/>
      <c r="Q30" s="1736"/>
      <c r="R30" s="1801"/>
      <c r="S30" s="1801"/>
      <c r="T30" s="1801"/>
      <c r="U30" s="1801"/>
      <c r="V30" s="1691"/>
      <c r="W30" s="1801"/>
      <c r="X30" s="1364"/>
      <c r="Y30" s="1364"/>
      <c r="Z30" s="1337"/>
      <c r="AA30" s="77"/>
      <c r="AB30" s="1644"/>
      <c r="AC30" s="1803"/>
      <c r="AD30" s="1792"/>
      <c r="AE30" s="1792"/>
      <c r="AF30" s="1792"/>
      <c r="AG30" s="1792"/>
      <c r="AH30" s="1791"/>
      <c r="AI30" s="1792"/>
      <c r="AJ30" s="1793"/>
      <c r="AK30" s="1795"/>
      <c r="AL30" s="1794"/>
      <c r="AM30" s="77"/>
      <c r="AN30" s="1644"/>
      <c r="AO30" s="1645"/>
      <c r="AP30" s="1768"/>
      <c r="AQ30" s="1768"/>
      <c r="AR30" s="1768"/>
      <c r="AS30" s="1768"/>
      <c r="AT30" s="1669"/>
      <c r="AU30" s="1768"/>
      <c r="AV30" s="1278"/>
      <c r="AW30" s="1282"/>
      <c r="AX30" s="1283"/>
      <c r="AY30" s="77"/>
      <c r="AZ30" s="1644"/>
      <c r="BA30" s="1645"/>
      <c r="BB30" s="1768"/>
      <c r="BC30" s="1768"/>
      <c r="BD30" s="1768"/>
      <c r="BE30" s="1768"/>
      <c r="BF30" s="1669"/>
      <c r="BG30" s="1768"/>
      <c r="BH30" s="1278"/>
      <c r="BI30" s="1282"/>
      <c r="BJ30" s="1283"/>
      <c r="BK30" s="77"/>
      <c r="BL30" s="1644"/>
      <c r="BM30" s="1645"/>
      <c r="BN30" s="1768"/>
      <c r="BO30" s="1768"/>
      <c r="BP30" s="1768"/>
      <c r="BQ30" s="1768"/>
      <c r="BR30" s="1669"/>
      <c r="BS30" s="1768"/>
      <c r="BT30" s="1278"/>
      <c r="BU30" s="1282"/>
      <c r="BV30" s="1283"/>
      <c r="BW30" s="77"/>
      <c r="BX30" s="1644"/>
      <c r="BY30" s="1645"/>
      <c r="BZ30" s="1768"/>
      <c r="CA30" s="1768"/>
      <c r="CB30" s="1768"/>
      <c r="CC30" s="1768"/>
      <c r="CD30" s="1669"/>
      <c r="CE30" s="1768"/>
      <c r="CF30" s="1278"/>
      <c r="CG30" s="1282"/>
      <c r="CH30" s="1283"/>
      <c r="CI30" s="77"/>
      <c r="CJ30" s="1644"/>
      <c r="CK30" s="1645"/>
      <c r="CL30" s="1768"/>
      <c r="CM30" s="1768"/>
      <c r="CN30" s="1768"/>
      <c r="CO30" s="1768"/>
      <c r="CP30" s="1669"/>
      <c r="CQ30" s="1768"/>
      <c r="CR30" s="1278"/>
      <c r="CS30" s="1282"/>
      <c r="CT30" s="1283"/>
      <c r="CU30" s="77"/>
      <c r="CV30" s="1644"/>
      <c r="CW30" s="1645"/>
      <c r="CX30" s="1768"/>
      <c r="CY30" s="1768"/>
      <c r="CZ30" s="1768"/>
      <c r="DA30" s="1768"/>
      <c r="DB30" s="1669"/>
      <c r="DC30" s="1768"/>
      <c r="DD30" s="1278"/>
      <c r="DE30" s="1282"/>
      <c r="DF30" s="1283"/>
      <c r="DG30" s="77"/>
      <c r="DH30" s="1644"/>
      <c r="DI30" s="1645"/>
      <c r="DJ30" s="1768"/>
      <c r="DK30" s="1768"/>
      <c r="DL30" s="1768"/>
      <c r="DM30" s="1768"/>
      <c r="DN30" s="1669"/>
      <c r="DO30" s="1768"/>
      <c r="DP30" s="1278"/>
      <c r="DQ30" s="1282"/>
      <c r="DR30" s="1283"/>
      <c r="DS30" s="77"/>
    </row>
    <row r="31" spans="1:123" ht="42" customHeight="1" thickBot="1" x14ac:dyDescent="0.3">
      <c r="A31" s="739" t="s">
        <v>234</v>
      </c>
      <c r="B31" s="793"/>
      <c r="C31" s="793"/>
      <c r="D31" s="794"/>
      <c r="E31" s="804">
        <f t="shared" ref="E31:K31" si="47">Q31+AC31+AO31+BA31+BM31+BY31+CK31+CW31+DI31</f>
        <v>0</v>
      </c>
      <c r="F31" s="742">
        <f t="shared" si="47"/>
        <v>0</v>
      </c>
      <c r="G31" s="742">
        <f t="shared" si="47"/>
        <v>0</v>
      </c>
      <c r="H31" s="742">
        <f t="shared" si="47"/>
        <v>0</v>
      </c>
      <c r="I31" s="742">
        <f t="shared" si="47"/>
        <v>0</v>
      </c>
      <c r="J31" s="742">
        <f t="shared" si="47"/>
        <v>0</v>
      </c>
      <c r="K31" s="742">
        <f t="shared" si="47"/>
        <v>0</v>
      </c>
      <c r="L31" s="690">
        <f>X31+AJ31+AV31+BH31+BT31+CF31+CR31+DD31+DP31</f>
        <v>0</v>
      </c>
      <c r="M31" s="691">
        <f>Y31+AK31+AW31+BI31+BU31+CG31+CS31+DE31+DQ31</f>
        <v>0</v>
      </c>
      <c r="N31" s="692">
        <f>Z31+AL31+AX31+BJ31+BV31+CH31+CT31+DF31+DR31</f>
        <v>0</v>
      </c>
      <c r="O31" s="15"/>
      <c r="P31" s="807"/>
      <c r="Q31" s="696">
        <f>V31+W31</f>
        <v>0</v>
      </c>
      <c r="R31" s="769"/>
      <c r="S31" s="769"/>
      <c r="T31" s="769"/>
      <c r="U31" s="769"/>
      <c r="V31" s="697">
        <f>R31+S31+T31+U31</f>
        <v>0</v>
      </c>
      <c r="W31" s="769"/>
      <c r="X31" s="713"/>
      <c r="Y31" s="713"/>
      <c r="Z31" s="714"/>
      <c r="AA31" s="15"/>
      <c r="AB31" s="282"/>
      <c r="AC31" s="272">
        <f>AH31+AI31</f>
        <v>0</v>
      </c>
      <c r="AD31" s="450"/>
      <c r="AE31" s="450"/>
      <c r="AF31" s="450"/>
      <c r="AG31" s="450"/>
      <c r="AH31" s="252">
        <f>AD31+AE31+AF31+AG31</f>
        <v>0</v>
      </c>
      <c r="AI31" s="450"/>
      <c r="AJ31" s="482"/>
      <c r="AK31" s="483"/>
      <c r="AL31" s="449"/>
      <c r="AM31" s="15"/>
      <c r="AN31" s="282"/>
      <c r="AO31" s="53">
        <f>AT31+AU31</f>
        <v>0</v>
      </c>
      <c r="AP31" s="184"/>
      <c r="AQ31" s="184"/>
      <c r="AR31" s="184"/>
      <c r="AS31" s="184"/>
      <c r="AT31" s="56">
        <f>AP31+AQ31+AR31+AS31</f>
        <v>0</v>
      </c>
      <c r="AU31" s="184"/>
      <c r="AV31" s="180"/>
      <c r="AW31" s="185"/>
      <c r="AX31" s="183"/>
      <c r="AY31" s="15"/>
      <c r="AZ31" s="282"/>
      <c r="BA31" s="53">
        <f>BF31+BG31</f>
        <v>0</v>
      </c>
      <c r="BB31" s="184"/>
      <c r="BC31" s="184"/>
      <c r="BD31" s="184"/>
      <c r="BE31" s="184"/>
      <c r="BF31" s="56">
        <f>BB31+BC31+BD31+BE31</f>
        <v>0</v>
      </c>
      <c r="BG31" s="184"/>
      <c r="BH31" s="180"/>
      <c r="BI31" s="185"/>
      <c r="BJ31" s="183"/>
      <c r="BK31" s="15"/>
      <c r="BL31" s="282"/>
      <c r="BM31" s="53">
        <f>BR31+BS31</f>
        <v>0</v>
      </c>
      <c r="BN31" s="184"/>
      <c r="BO31" s="184"/>
      <c r="BP31" s="184"/>
      <c r="BQ31" s="184"/>
      <c r="BR31" s="56">
        <f>BN31+BO31+BP31+BQ31</f>
        <v>0</v>
      </c>
      <c r="BS31" s="184"/>
      <c r="BT31" s="428"/>
      <c r="BU31" s="429"/>
      <c r="BV31" s="183"/>
      <c r="BW31" s="15"/>
      <c r="BX31" s="282"/>
      <c r="BY31" s="53">
        <f>CD31+CE31</f>
        <v>0</v>
      </c>
      <c r="BZ31" s="184"/>
      <c r="CA31" s="184"/>
      <c r="CB31" s="184"/>
      <c r="CC31" s="184"/>
      <c r="CD31" s="56">
        <f>BZ31+CA31+CB31+CC31</f>
        <v>0</v>
      </c>
      <c r="CE31" s="184"/>
      <c r="CF31" s="180"/>
      <c r="CG31" s="185"/>
      <c r="CH31" s="183"/>
      <c r="CI31" s="15"/>
      <c r="CJ31" s="282"/>
      <c r="CK31" s="53">
        <f>CP31+CQ31</f>
        <v>0</v>
      </c>
      <c r="CL31" s="184"/>
      <c r="CM31" s="184"/>
      <c r="CN31" s="184"/>
      <c r="CO31" s="184"/>
      <c r="CP31" s="56">
        <f>CL31+CM31+CN31+CO31</f>
        <v>0</v>
      </c>
      <c r="CQ31" s="184"/>
      <c r="CR31" s="180"/>
      <c r="CS31" s="185"/>
      <c r="CT31" s="183"/>
      <c r="CU31" s="15"/>
      <c r="CV31" s="282"/>
      <c r="CW31" s="53">
        <f>DB31+DC31</f>
        <v>0</v>
      </c>
      <c r="CX31" s="184"/>
      <c r="CY31" s="184"/>
      <c r="CZ31" s="184"/>
      <c r="DA31" s="184"/>
      <c r="DB31" s="56">
        <f>CX31+CY31+CZ31+DA31</f>
        <v>0</v>
      </c>
      <c r="DC31" s="184"/>
      <c r="DD31" s="180"/>
      <c r="DE31" s="185"/>
      <c r="DF31" s="183"/>
      <c r="DG31" s="15"/>
      <c r="DH31" s="282"/>
      <c r="DI31" s="53">
        <f>DN31+DO31</f>
        <v>0</v>
      </c>
      <c r="DJ31" s="184"/>
      <c r="DK31" s="184"/>
      <c r="DL31" s="184"/>
      <c r="DM31" s="184"/>
      <c r="DN31" s="56">
        <f>DJ31+DK31+DL31+DM31</f>
        <v>0</v>
      </c>
      <c r="DO31" s="184"/>
      <c r="DP31" s="180"/>
      <c r="DQ31" s="185"/>
      <c r="DR31" s="183"/>
      <c r="DS31" s="15"/>
    </row>
    <row r="32" spans="1:123" ht="15" customHeight="1" thickBot="1" x14ac:dyDescent="0.3">
      <c r="A32" s="1343" t="s">
        <v>440</v>
      </c>
      <c r="B32" s="1344"/>
      <c r="C32" s="1344"/>
      <c r="D32" s="1344"/>
      <c r="E32" s="1344"/>
      <c r="F32" s="1344"/>
      <c r="G32" s="1344"/>
      <c r="H32" s="1344"/>
      <c r="I32" s="1344"/>
      <c r="J32" s="1344"/>
      <c r="K32" s="1344"/>
      <c r="L32" s="1344"/>
      <c r="M32" s="1344"/>
      <c r="N32" s="1345"/>
      <c r="O32" s="12"/>
      <c r="P32" s="1851" t="s">
        <v>440</v>
      </c>
      <c r="Q32" s="1852"/>
      <c r="R32" s="1852"/>
      <c r="S32" s="1852"/>
      <c r="T32" s="1852"/>
      <c r="U32" s="1852"/>
      <c r="V32" s="1852"/>
      <c r="W32" s="1852"/>
      <c r="X32" s="1852"/>
      <c r="Y32" s="1852"/>
      <c r="Z32" s="1853"/>
      <c r="AA32" s="12"/>
      <c r="AB32" s="1796" t="s">
        <v>440</v>
      </c>
      <c r="AC32" s="1797"/>
      <c r="AD32" s="1797"/>
      <c r="AE32" s="1797"/>
      <c r="AF32" s="1797"/>
      <c r="AG32" s="1797"/>
      <c r="AH32" s="1797"/>
      <c r="AI32" s="1797"/>
      <c r="AJ32" s="1797"/>
      <c r="AK32" s="1797"/>
      <c r="AL32" s="1798"/>
      <c r="AM32" s="12"/>
      <c r="AN32" s="1796" t="s">
        <v>440</v>
      </c>
      <c r="AO32" s="1797"/>
      <c r="AP32" s="1797"/>
      <c r="AQ32" s="1797"/>
      <c r="AR32" s="1797"/>
      <c r="AS32" s="1797"/>
      <c r="AT32" s="1797"/>
      <c r="AU32" s="1797"/>
      <c r="AV32" s="1797"/>
      <c r="AW32" s="1797"/>
      <c r="AX32" s="1798"/>
      <c r="AY32" s="12"/>
      <c r="AZ32" s="1796" t="s">
        <v>440</v>
      </c>
      <c r="BA32" s="1797"/>
      <c r="BB32" s="1797"/>
      <c r="BC32" s="1797"/>
      <c r="BD32" s="1797"/>
      <c r="BE32" s="1797"/>
      <c r="BF32" s="1797"/>
      <c r="BG32" s="1797"/>
      <c r="BH32" s="1797"/>
      <c r="BI32" s="1797"/>
      <c r="BJ32" s="1798"/>
      <c r="BK32" s="12"/>
      <c r="BL32" s="1796" t="s">
        <v>440</v>
      </c>
      <c r="BM32" s="1797"/>
      <c r="BN32" s="1797"/>
      <c r="BO32" s="1797"/>
      <c r="BP32" s="1797"/>
      <c r="BQ32" s="1797"/>
      <c r="BR32" s="1797"/>
      <c r="BS32" s="1797"/>
      <c r="BT32" s="1797"/>
      <c r="BU32" s="1797"/>
      <c r="BV32" s="1798"/>
      <c r="BW32" s="12"/>
      <c r="BX32" s="1796" t="s">
        <v>440</v>
      </c>
      <c r="BY32" s="1797"/>
      <c r="BZ32" s="1797"/>
      <c r="CA32" s="1797"/>
      <c r="CB32" s="1797"/>
      <c r="CC32" s="1797"/>
      <c r="CD32" s="1797"/>
      <c r="CE32" s="1797"/>
      <c r="CF32" s="1797"/>
      <c r="CG32" s="1797"/>
      <c r="CH32" s="1798"/>
      <c r="CI32" s="12"/>
      <c r="CJ32" s="1796" t="s">
        <v>440</v>
      </c>
      <c r="CK32" s="1797"/>
      <c r="CL32" s="1797"/>
      <c r="CM32" s="1797"/>
      <c r="CN32" s="1797"/>
      <c r="CO32" s="1797"/>
      <c r="CP32" s="1797"/>
      <c r="CQ32" s="1797"/>
      <c r="CR32" s="1797"/>
      <c r="CS32" s="1797"/>
      <c r="CT32" s="1798"/>
      <c r="CU32" s="12"/>
      <c r="CV32" s="1796" t="s">
        <v>440</v>
      </c>
      <c r="CW32" s="1797"/>
      <c r="CX32" s="1797"/>
      <c r="CY32" s="1797"/>
      <c r="CZ32" s="1797"/>
      <c r="DA32" s="1797"/>
      <c r="DB32" s="1797"/>
      <c r="DC32" s="1797"/>
      <c r="DD32" s="1797"/>
      <c r="DE32" s="1797"/>
      <c r="DF32" s="1798"/>
      <c r="DG32" s="12"/>
      <c r="DH32" s="1796" t="s">
        <v>440</v>
      </c>
      <c r="DI32" s="1797"/>
      <c r="DJ32" s="1797"/>
      <c r="DK32" s="1797"/>
      <c r="DL32" s="1797"/>
      <c r="DM32" s="1797"/>
      <c r="DN32" s="1797"/>
      <c r="DO32" s="1797"/>
      <c r="DP32" s="1797"/>
      <c r="DQ32" s="1797"/>
      <c r="DR32" s="1798"/>
      <c r="DS32" s="12"/>
    </row>
    <row r="33" spans="1:123" ht="43.5" customHeight="1" x14ac:dyDescent="0.25">
      <c r="A33" s="729" t="s">
        <v>604</v>
      </c>
      <c r="B33" s="795" t="s">
        <v>598</v>
      </c>
      <c r="C33" s="795" t="s">
        <v>599</v>
      </c>
      <c r="D33" s="796" t="s">
        <v>605</v>
      </c>
      <c r="E33" s="848">
        <f t="shared" ref="E33:K36" si="48">Q33+AC33+AO33+BA33+BM33+BY33+CK33+CW33+DI33</f>
        <v>79015.67</v>
      </c>
      <c r="F33" s="732">
        <f t="shared" si="48"/>
        <v>79015.67</v>
      </c>
      <c r="G33" s="732">
        <f t="shared" si="48"/>
        <v>0</v>
      </c>
      <c r="H33" s="732">
        <f t="shared" si="48"/>
        <v>0</v>
      </c>
      <c r="I33" s="732">
        <f t="shared" si="48"/>
        <v>0</v>
      </c>
      <c r="J33" s="732">
        <f t="shared" si="48"/>
        <v>79015.67</v>
      </c>
      <c r="K33" s="732">
        <f t="shared" si="48"/>
        <v>0</v>
      </c>
      <c r="L33" s="734">
        <f>X33+AJ33+AV33+BH33+BT33+CF33+CR33+DD33+DP33</f>
        <v>1</v>
      </c>
      <c r="M33" s="735">
        <f t="shared" ref="M33:N38" si="49">Y33+AK33+AW33+BI33+BU33+CG33+CS33+DE33+DQ33</f>
        <v>1</v>
      </c>
      <c r="N33" s="736">
        <f t="shared" si="49"/>
        <v>1</v>
      </c>
      <c r="O33" s="15"/>
      <c r="P33" s="807"/>
      <c r="Q33" s="696">
        <f>V33+W33</f>
        <v>79015.67</v>
      </c>
      <c r="R33" s="769">
        <v>79015.67</v>
      </c>
      <c r="S33" s="769"/>
      <c r="T33" s="769"/>
      <c r="U33" s="769"/>
      <c r="V33" s="697">
        <f>R33+S33+T33+U33</f>
        <v>79015.67</v>
      </c>
      <c r="W33" s="769"/>
      <c r="X33" s="713">
        <v>1</v>
      </c>
      <c r="Y33" s="713">
        <v>1</v>
      </c>
      <c r="Z33" s="714">
        <v>1</v>
      </c>
      <c r="AA33" s="15"/>
      <c r="AB33" s="282"/>
      <c r="AC33" s="272">
        <f>AH33+AI33</f>
        <v>0</v>
      </c>
      <c r="AD33" s="450"/>
      <c r="AE33" s="450"/>
      <c r="AF33" s="450"/>
      <c r="AG33" s="450"/>
      <c r="AH33" s="252">
        <f>AD33+AE33+AF33+AG33</f>
        <v>0</v>
      </c>
      <c r="AI33" s="450"/>
      <c r="AJ33" s="482"/>
      <c r="AK33" s="483"/>
      <c r="AL33" s="449"/>
      <c r="AM33" s="15"/>
      <c r="AN33" s="282"/>
      <c r="AO33" s="53">
        <f>AT33+AU33</f>
        <v>0</v>
      </c>
      <c r="AP33" s="184"/>
      <c r="AQ33" s="184"/>
      <c r="AR33" s="184"/>
      <c r="AS33" s="184"/>
      <c r="AT33" s="56">
        <f>AP33+AQ33+AR33+AS33</f>
        <v>0</v>
      </c>
      <c r="AU33" s="184"/>
      <c r="AV33" s="180"/>
      <c r="AW33" s="185"/>
      <c r="AX33" s="183"/>
      <c r="AY33" s="15"/>
      <c r="AZ33" s="282"/>
      <c r="BA33" s="53">
        <f>BF33+BG33</f>
        <v>0</v>
      </c>
      <c r="BB33" s="184"/>
      <c r="BC33" s="184"/>
      <c r="BD33" s="184"/>
      <c r="BE33" s="184"/>
      <c r="BF33" s="56">
        <f>BB33+BC33+BD33+BE33</f>
        <v>0</v>
      </c>
      <c r="BG33" s="184"/>
      <c r="BH33" s="180"/>
      <c r="BI33" s="185"/>
      <c r="BJ33" s="183"/>
      <c r="BK33" s="15"/>
      <c r="BL33" s="282"/>
      <c r="BM33" s="53">
        <f>BR33+BS33</f>
        <v>0</v>
      </c>
      <c r="BN33" s="184"/>
      <c r="BO33" s="184"/>
      <c r="BP33" s="184"/>
      <c r="BQ33" s="184"/>
      <c r="BR33" s="56">
        <f>BN33+BO33+BP33+BQ33</f>
        <v>0</v>
      </c>
      <c r="BS33" s="184"/>
      <c r="BT33" s="428"/>
      <c r="BU33" s="429"/>
      <c r="BV33" s="183"/>
      <c r="BW33" s="15"/>
      <c r="BX33" s="282"/>
      <c r="BY33" s="53">
        <f>CD33+CE33</f>
        <v>0</v>
      </c>
      <c r="BZ33" s="184"/>
      <c r="CA33" s="184"/>
      <c r="CB33" s="184"/>
      <c r="CC33" s="184"/>
      <c r="CD33" s="56">
        <f>BZ33+CA33+CB33+CC33</f>
        <v>0</v>
      </c>
      <c r="CE33" s="184"/>
      <c r="CF33" s="180"/>
      <c r="CG33" s="185"/>
      <c r="CH33" s="183"/>
      <c r="CI33" s="15"/>
      <c r="CJ33" s="282"/>
      <c r="CK33" s="53">
        <f>CP33+CQ33</f>
        <v>0</v>
      </c>
      <c r="CL33" s="184"/>
      <c r="CM33" s="184"/>
      <c r="CN33" s="184"/>
      <c r="CO33" s="184"/>
      <c r="CP33" s="56">
        <f>CL33+CM33+CN33+CO33</f>
        <v>0</v>
      </c>
      <c r="CQ33" s="184"/>
      <c r="CR33" s="180"/>
      <c r="CS33" s="185"/>
      <c r="CT33" s="183"/>
      <c r="CU33" s="15"/>
      <c r="CV33" s="282"/>
      <c r="CW33" s="53">
        <f>DB33+DC33</f>
        <v>0</v>
      </c>
      <c r="CX33" s="184"/>
      <c r="CY33" s="184"/>
      <c r="CZ33" s="184"/>
      <c r="DA33" s="184"/>
      <c r="DB33" s="56">
        <f>CX33+CY33+CZ33+DA33</f>
        <v>0</v>
      </c>
      <c r="DC33" s="184"/>
      <c r="DD33" s="180"/>
      <c r="DE33" s="185"/>
      <c r="DF33" s="183"/>
      <c r="DG33" s="15"/>
      <c r="DH33" s="282"/>
      <c r="DI33" s="53">
        <f>DN33+DO33</f>
        <v>0</v>
      </c>
      <c r="DJ33" s="184"/>
      <c r="DK33" s="184"/>
      <c r="DL33" s="184"/>
      <c r="DM33" s="184"/>
      <c r="DN33" s="56">
        <f>DJ33+DK33+DL33+DM33</f>
        <v>0</v>
      </c>
      <c r="DO33" s="184"/>
      <c r="DP33" s="180"/>
      <c r="DQ33" s="185"/>
      <c r="DR33" s="183"/>
      <c r="DS33" s="15"/>
    </row>
    <row r="34" spans="1:123" ht="43.5" customHeight="1" x14ac:dyDescent="0.25">
      <c r="A34" s="729" t="s">
        <v>602</v>
      </c>
      <c r="B34" s="795" t="s">
        <v>603</v>
      </c>
      <c r="C34" s="795" t="s">
        <v>599</v>
      </c>
      <c r="D34" s="796" t="s">
        <v>606</v>
      </c>
      <c r="E34" s="848">
        <f t="shared" si="48"/>
        <v>154472.65</v>
      </c>
      <c r="F34" s="732"/>
      <c r="G34" s="732"/>
      <c r="H34" s="732"/>
      <c r="I34" s="732"/>
      <c r="J34" s="732"/>
      <c r="K34" s="732"/>
      <c r="L34" s="734"/>
      <c r="M34" s="735"/>
      <c r="N34" s="736"/>
      <c r="O34" s="15"/>
      <c r="P34" s="807"/>
      <c r="Q34" s="696">
        <f>V34+W34</f>
        <v>154472.65</v>
      </c>
      <c r="R34" s="769">
        <v>146749</v>
      </c>
      <c r="S34" s="769"/>
      <c r="T34" s="769"/>
      <c r="U34" s="769">
        <f>154472.65-R34</f>
        <v>7723.6499999999942</v>
      </c>
      <c r="V34" s="697">
        <f>R34+S34+T34+U34</f>
        <v>154472.65</v>
      </c>
      <c r="W34" s="769"/>
      <c r="X34" s="713">
        <v>1</v>
      </c>
      <c r="Y34" s="713">
        <v>1</v>
      </c>
      <c r="Z34" s="714"/>
      <c r="AA34" s="15"/>
      <c r="AB34" s="517"/>
      <c r="AC34" s="527"/>
      <c r="AD34" s="528"/>
      <c r="AE34" s="528"/>
      <c r="AF34" s="528"/>
      <c r="AG34" s="528"/>
      <c r="AH34" s="523"/>
      <c r="AI34" s="528"/>
      <c r="AJ34" s="524"/>
      <c r="AK34" s="526"/>
      <c r="AL34" s="525"/>
      <c r="AM34" s="15"/>
      <c r="AN34" s="517"/>
      <c r="AO34" s="518"/>
      <c r="AP34" s="522"/>
      <c r="AQ34" s="522"/>
      <c r="AR34" s="522"/>
      <c r="AS34" s="522"/>
      <c r="AT34" s="520"/>
      <c r="AU34" s="522"/>
      <c r="AV34" s="514"/>
      <c r="AW34" s="515"/>
      <c r="AX34" s="516"/>
      <c r="AY34" s="15"/>
      <c r="AZ34" s="517"/>
      <c r="BA34" s="518"/>
      <c r="BB34" s="522"/>
      <c r="BC34" s="522"/>
      <c r="BD34" s="522"/>
      <c r="BE34" s="522"/>
      <c r="BF34" s="520"/>
      <c r="BG34" s="522"/>
      <c r="BH34" s="514"/>
      <c r="BI34" s="515"/>
      <c r="BJ34" s="516"/>
      <c r="BK34" s="15"/>
      <c r="BL34" s="517"/>
      <c r="BM34" s="518"/>
      <c r="BN34" s="522"/>
      <c r="BO34" s="522"/>
      <c r="BP34" s="522"/>
      <c r="BQ34" s="522"/>
      <c r="BR34" s="520"/>
      <c r="BS34" s="522"/>
      <c r="BT34" s="519"/>
      <c r="BU34" s="521"/>
      <c r="BV34" s="516"/>
      <c r="BW34" s="15"/>
      <c r="BX34" s="517"/>
      <c r="BY34" s="518"/>
      <c r="BZ34" s="522"/>
      <c r="CA34" s="522"/>
      <c r="CB34" s="522"/>
      <c r="CC34" s="522"/>
      <c r="CD34" s="520"/>
      <c r="CE34" s="522"/>
      <c r="CF34" s="514"/>
      <c r="CG34" s="515"/>
      <c r="CH34" s="516"/>
      <c r="CI34" s="15"/>
      <c r="CJ34" s="517"/>
      <c r="CK34" s="518"/>
      <c r="CL34" s="522"/>
      <c r="CM34" s="522"/>
      <c r="CN34" s="522"/>
      <c r="CO34" s="522"/>
      <c r="CP34" s="520"/>
      <c r="CQ34" s="522"/>
      <c r="CR34" s="514"/>
      <c r="CS34" s="515"/>
      <c r="CT34" s="516"/>
      <c r="CU34" s="15"/>
      <c r="CV34" s="517"/>
      <c r="CW34" s="518"/>
      <c r="CX34" s="522"/>
      <c r="CY34" s="522"/>
      <c r="CZ34" s="522"/>
      <c r="DA34" s="522"/>
      <c r="DB34" s="520"/>
      <c r="DC34" s="522"/>
      <c r="DD34" s="514"/>
      <c r="DE34" s="515"/>
      <c r="DF34" s="516"/>
      <c r="DG34" s="15"/>
      <c r="DH34" s="517"/>
      <c r="DI34" s="518"/>
      <c r="DJ34" s="522"/>
      <c r="DK34" s="522"/>
      <c r="DL34" s="522"/>
      <c r="DM34" s="522"/>
      <c r="DN34" s="520"/>
      <c r="DO34" s="522"/>
      <c r="DP34" s="514"/>
      <c r="DQ34" s="515"/>
      <c r="DR34" s="516"/>
      <c r="DS34" s="15"/>
    </row>
    <row r="35" spans="1:123" ht="55.5" customHeight="1" x14ac:dyDescent="0.25">
      <c r="A35" s="693" t="s">
        <v>597</v>
      </c>
      <c r="B35" s="791" t="s">
        <v>598</v>
      </c>
      <c r="C35" s="791" t="s">
        <v>599</v>
      </c>
      <c r="D35" s="792" t="s">
        <v>600</v>
      </c>
      <c r="E35" s="696">
        <f t="shared" si="48"/>
        <v>2401992.33</v>
      </c>
      <c r="F35" s="697">
        <f t="shared" si="48"/>
        <v>2401992.33</v>
      </c>
      <c r="G35" s="697">
        <f t="shared" si="48"/>
        <v>0</v>
      </c>
      <c r="H35" s="697">
        <f t="shared" si="48"/>
        <v>0</v>
      </c>
      <c r="I35" s="697">
        <f t="shared" si="48"/>
        <v>0</v>
      </c>
      <c r="J35" s="697">
        <f t="shared" si="48"/>
        <v>2401992.33</v>
      </c>
      <c r="K35" s="697">
        <f t="shared" si="48"/>
        <v>0</v>
      </c>
      <c r="L35" s="734">
        <f>X35+AJ35+AV35+BH35+BT35+CF35+CR35+DD35+DP35</f>
        <v>1</v>
      </c>
      <c r="M35" s="735">
        <f t="shared" si="49"/>
        <v>1</v>
      </c>
      <c r="N35" s="736">
        <f t="shared" si="49"/>
        <v>1</v>
      </c>
      <c r="O35" s="15"/>
      <c r="P35" s="807"/>
      <c r="Q35" s="696">
        <f>V35+W35</f>
        <v>2401992.33</v>
      </c>
      <c r="R35" s="769">
        <v>2401992.33</v>
      </c>
      <c r="S35" s="769"/>
      <c r="T35" s="769"/>
      <c r="U35" s="769"/>
      <c r="V35" s="697">
        <f>R35+S35+T35+U35</f>
        <v>2401992.33</v>
      </c>
      <c r="W35" s="769"/>
      <c r="X35" s="713">
        <v>1</v>
      </c>
      <c r="Y35" s="713">
        <v>1</v>
      </c>
      <c r="Z35" s="714">
        <v>1</v>
      </c>
      <c r="AA35" s="15"/>
      <c r="AB35" s="282"/>
      <c r="AC35" s="272">
        <f>AH35+AI35</f>
        <v>0</v>
      </c>
      <c r="AD35" s="450"/>
      <c r="AE35" s="450"/>
      <c r="AF35" s="450"/>
      <c r="AG35" s="450"/>
      <c r="AH35" s="252">
        <f>AD35+AE35+AF35+AG35</f>
        <v>0</v>
      </c>
      <c r="AI35" s="450"/>
      <c r="AJ35" s="482"/>
      <c r="AK35" s="483"/>
      <c r="AL35" s="449"/>
      <c r="AM35" s="15"/>
      <c r="AN35" s="282"/>
      <c r="AO35" s="53">
        <f>AT35+AU35</f>
        <v>0</v>
      </c>
      <c r="AP35" s="184"/>
      <c r="AQ35" s="184"/>
      <c r="AR35" s="184"/>
      <c r="AS35" s="184"/>
      <c r="AT35" s="56">
        <f>AP35+AQ35+AR35+AS35</f>
        <v>0</v>
      </c>
      <c r="AU35" s="184"/>
      <c r="AV35" s="180"/>
      <c r="AW35" s="185"/>
      <c r="AX35" s="183"/>
      <c r="AY35" s="15"/>
      <c r="AZ35" s="282"/>
      <c r="BA35" s="53">
        <f>BF35+BG35</f>
        <v>0</v>
      </c>
      <c r="BB35" s="184"/>
      <c r="BC35" s="184"/>
      <c r="BD35" s="184"/>
      <c r="BE35" s="184"/>
      <c r="BF35" s="56">
        <f>BB35+BC35+BD35+BE35</f>
        <v>0</v>
      </c>
      <c r="BG35" s="184"/>
      <c r="BH35" s="180"/>
      <c r="BI35" s="185"/>
      <c r="BJ35" s="183"/>
      <c r="BK35" s="15"/>
      <c r="BL35" s="282"/>
      <c r="BM35" s="53">
        <f>BR35+BS35</f>
        <v>0</v>
      </c>
      <c r="BN35" s="184"/>
      <c r="BO35" s="184"/>
      <c r="BP35" s="184"/>
      <c r="BQ35" s="184"/>
      <c r="BR35" s="56">
        <f>BN35+BO35+BP35+BQ35</f>
        <v>0</v>
      </c>
      <c r="BS35" s="184"/>
      <c r="BT35" s="428"/>
      <c r="BU35" s="429"/>
      <c r="BV35" s="183"/>
      <c r="BW35" s="15"/>
      <c r="BX35" s="282"/>
      <c r="BY35" s="53">
        <f>CD35+CE35</f>
        <v>0</v>
      </c>
      <c r="BZ35" s="184"/>
      <c r="CA35" s="184"/>
      <c r="CB35" s="184"/>
      <c r="CC35" s="184"/>
      <c r="CD35" s="56">
        <f>BZ35+CA35+CB35+CC35</f>
        <v>0</v>
      </c>
      <c r="CE35" s="184"/>
      <c r="CF35" s="180"/>
      <c r="CG35" s="185"/>
      <c r="CH35" s="183"/>
      <c r="CI35" s="15"/>
      <c r="CJ35" s="282"/>
      <c r="CK35" s="53">
        <f>CP35+CQ35</f>
        <v>0</v>
      </c>
      <c r="CL35" s="184"/>
      <c r="CM35" s="184"/>
      <c r="CN35" s="184"/>
      <c r="CO35" s="184"/>
      <c r="CP35" s="56">
        <f>CL35+CM35+CN35+CO35</f>
        <v>0</v>
      </c>
      <c r="CQ35" s="184"/>
      <c r="CR35" s="180"/>
      <c r="CS35" s="185"/>
      <c r="CT35" s="183"/>
      <c r="CU35" s="15"/>
      <c r="CV35" s="282"/>
      <c r="CW35" s="53">
        <f>DB35+DC35</f>
        <v>0</v>
      </c>
      <c r="CX35" s="184"/>
      <c r="CY35" s="184"/>
      <c r="CZ35" s="184"/>
      <c r="DA35" s="184"/>
      <c r="DB35" s="56">
        <f>CX35+CY35+CZ35+DA35</f>
        <v>0</v>
      </c>
      <c r="DC35" s="184"/>
      <c r="DD35" s="180"/>
      <c r="DE35" s="185"/>
      <c r="DF35" s="183"/>
      <c r="DG35" s="15"/>
      <c r="DH35" s="282"/>
      <c r="DI35" s="53">
        <f>DN35+DO35</f>
        <v>0</v>
      </c>
      <c r="DJ35" s="184"/>
      <c r="DK35" s="184"/>
      <c r="DL35" s="184"/>
      <c r="DM35" s="184"/>
      <c r="DN35" s="56">
        <f>DJ35+DK35+DL35+DM35</f>
        <v>0</v>
      </c>
      <c r="DO35" s="184"/>
      <c r="DP35" s="180"/>
      <c r="DQ35" s="185"/>
      <c r="DR35" s="183"/>
      <c r="DS35" s="15"/>
    </row>
    <row r="36" spans="1:123" ht="25.5" customHeight="1" x14ac:dyDescent="0.25">
      <c r="A36" s="1381" t="s">
        <v>601</v>
      </c>
      <c r="B36" s="1523" t="s">
        <v>598</v>
      </c>
      <c r="C36" s="1523" t="s">
        <v>599</v>
      </c>
      <c r="D36" s="1600" t="s">
        <v>600</v>
      </c>
      <c r="E36" s="1375">
        <f t="shared" si="48"/>
        <v>1236337.44</v>
      </c>
      <c r="F36" s="1297">
        <f t="shared" si="48"/>
        <v>1236337.44</v>
      </c>
      <c r="G36" s="1297">
        <f t="shared" si="48"/>
        <v>0</v>
      </c>
      <c r="H36" s="1297">
        <f t="shared" si="48"/>
        <v>0</v>
      </c>
      <c r="I36" s="1297">
        <f t="shared" si="48"/>
        <v>0</v>
      </c>
      <c r="J36" s="1297">
        <f t="shared" si="48"/>
        <v>1236337.44</v>
      </c>
      <c r="K36" s="1297">
        <f t="shared" si="48"/>
        <v>0</v>
      </c>
      <c r="L36" s="1354">
        <f>X36+AJ36+AV36+BH36+BT36+CF36+CR36+DD36+DP36</f>
        <v>1</v>
      </c>
      <c r="M36" s="1370">
        <f t="shared" si="49"/>
        <v>1</v>
      </c>
      <c r="N36" s="1336">
        <f t="shared" si="49"/>
        <v>1</v>
      </c>
      <c r="O36" s="15"/>
      <c r="P36" s="1723"/>
      <c r="Q36" s="1736">
        <f>V36+W36</f>
        <v>1236337.44</v>
      </c>
      <c r="R36" s="1801">
        <v>1236337.44</v>
      </c>
      <c r="S36" s="1801"/>
      <c r="T36" s="1801"/>
      <c r="U36" s="1801"/>
      <c r="V36" s="1691">
        <f>R36+S36+T36+U36</f>
        <v>1236337.44</v>
      </c>
      <c r="W36" s="1801"/>
      <c r="X36" s="1364">
        <v>1</v>
      </c>
      <c r="Y36" s="1364">
        <v>1</v>
      </c>
      <c r="Z36" s="1337">
        <v>1</v>
      </c>
      <c r="AA36" s="15"/>
      <c r="AB36" s="1644"/>
      <c r="AC36" s="1803">
        <f>AH36+AI36</f>
        <v>0</v>
      </c>
      <c r="AD36" s="1792"/>
      <c r="AE36" s="1792"/>
      <c r="AF36" s="1792"/>
      <c r="AG36" s="1792"/>
      <c r="AH36" s="1791">
        <f>AD36+AE36+AF36+AG36</f>
        <v>0</v>
      </c>
      <c r="AI36" s="1792"/>
      <c r="AJ36" s="1793"/>
      <c r="AK36" s="1795"/>
      <c r="AL36" s="1794"/>
      <c r="AM36" s="15"/>
      <c r="AN36" s="1644"/>
      <c r="AO36" s="1645">
        <f>AT36+AU36</f>
        <v>0</v>
      </c>
      <c r="AP36" s="1768"/>
      <c r="AQ36" s="1768"/>
      <c r="AR36" s="1768"/>
      <c r="AS36" s="1768"/>
      <c r="AT36" s="1669">
        <f>AP36+AQ36+AR36+AS36</f>
        <v>0</v>
      </c>
      <c r="AU36" s="1768"/>
      <c r="AV36" s="1278"/>
      <c r="AW36" s="1282"/>
      <c r="AX36" s="1283"/>
      <c r="AY36" s="15"/>
      <c r="AZ36" s="1644"/>
      <c r="BA36" s="1645">
        <f>BF36+BG36</f>
        <v>0</v>
      </c>
      <c r="BB36" s="1768"/>
      <c r="BC36" s="1768"/>
      <c r="BD36" s="1768"/>
      <c r="BE36" s="1768"/>
      <c r="BF36" s="1669">
        <f>BB36+BC36+BD36+BE36</f>
        <v>0</v>
      </c>
      <c r="BG36" s="1768"/>
      <c r="BH36" s="1278"/>
      <c r="BI36" s="1282"/>
      <c r="BJ36" s="1283"/>
      <c r="BK36" s="15"/>
      <c r="BL36" s="1644"/>
      <c r="BM36" s="1645">
        <f>BR36+BS36</f>
        <v>0</v>
      </c>
      <c r="BN36" s="1768"/>
      <c r="BO36" s="1768"/>
      <c r="BP36" s="1768"/>
      <c r="BQ36" s="1768"/>
      <c r="BR36" s="1669">
        <f>BN36+BO36+BP36+BQ36</f>
        <v>0</v>
      </c>
      <c r="BS36" s="1768"/>
      <c r="BT36" s="1278"/>
      <c r="BU36" s="1282"/>
      <c r="BV36" s="1283"/>
      <c r="BW36" s="15"/>
      <c r="BX36" s="1644"/>
      <c r="BY36" s="1645">
        <f>CD36+CE36</f>
        <v>0</v>
      </c>
      <c r="BZ36" s="1768"/>
      <c r="CA36" s="1768"/>
      <c r="CB36" s="1768"/>
      <c r="CC36" s="1768"/>
      <c r="CD36" s="1669">
        <f>BZ36+CA36+CB36+CC36</f>
        <v>0</v>
      </c>
      <c r="CE36" s="1768"/>
      <c r="CF36" s="1278"/>
      <c r="CG36" s="1282"/>
      <c r="CH36" s="1283"/>
      <c r="CI36" s="15"/>
      <c r="CJ36" s="1644"/>
      <c r="CK36" s="1645">
        <f>CP36+CQ36</f>
        <v>0</v>
      </c>
      <c r="CL36" s="1768"/>
      <c r="CM36" s="1768"/>
      <c r="CN36" s="1768"/>
      <c r="CO36" s="1768"/>
      <c r="CP36" s="1669">
        <f>CL36+CM36+CN36+CO36</f>
        <v>0</v>
      </c>
      <c r="CQ36" s="1768"/>
      <c r="CR36" s="1278"/>
      <c r="CS36" s="1282"/>
      <c r="CT36" s="1283"/>
      <c r="CU36" s="15"/>
      <c r="CV36" s="1644"/>
      <c r="CW36" s="1645">
        <f>DB36+DC36</f>
        <v>0</v>
      </c>
      <c r="CX36" s="1768"/>
      <c r="CY36" s="1768"/>
      <c r="CZ36" s="1768"/>
      <c r="DA36" s="1768"/>
      <c r="DB36" s="1669">
        <f>CX36+CY36+CZ36+DA36</f>
        <v>0</v>
      </c>
      <c r="DC36" s="1768"/>
      <c r="DD36" s="1278"/>
      <c r="DE36" s="1282"/>
      <c r="DF36" s="1283"/>
      <c r="DG36" s="15"/>
      <c r="DH36" s="1644"/>
      <c r="DI36" s="1645">
        <f>DN36+DO36</f>
        <v>0</v>
      </c>
      <c r="DJ36" s="1768"/>
      <c r="DK36" s="1768"/>
      <c r="DL36" s="1768"/>
      <c r="DM36" s="1768"/>
      <c r="DN36" s="1669">
        <f>DJ36+DK36+DL36+DM36</f>
        <v>0</v>
      </c>
      <c r="DO36" s="1768"/>
      <c r="DP36" s="1278"/>
      <c r="DQ36" s="1282"/>
      <c r="DR36" s="1283"/>
      <c r="DS36" s="15"/>
    </row>
    <row r="37" spans="1:123" ht="21" customHeight="1" x14ac:dyDescent="0.25">
      <c r="A37" s="1381"/>
      <c r="B37" s="1523"/>
      <c r="C37" s="1523"/>
      <c r="D37" s="1533"/>
      <c r="E37" s="1388"/>
      <c r="F37" s="1298"/>
      <c r="G37" s="1298"/>
      <c r="H37" s="1298"/>
      <c r="I37" s="1298"/>
      <c r="J37" s="1298"/>
      <c r="K37" s="1298"/>
      <c r="L37" s="1576"/>
      <c r="M37" s="1577"/>
      <c r="N37" s="1578"/>
      <c r="O37" s="15"/>
      <c r="P37" s="1723"/>
      <c r="Q37" s="1736"/>
      <c r="R37" s="1801"/>
      <c r="S37" s="1801"/>
      <c r="T37" s="1801"/>
      <c r="U37" s="1801"/>
      <c r="V37" s="1691"/>
      <c r="W37" s="1801"/>
      <c r="X37" s="1364"/>
      <c r="Y37" s="1364"/>
      <c r="Z37" s="1337"/>
      <c r="AA37" s="15"/>
      <c r="AB37" s="1644"/>
      <c r="AC37" s="1803"/>
      <c r="AD37" s="1792"/>
      <c r="AE37" s="1792"/>
      <c r="AF37" s="1792"/>
      <c r="AG37" s="1792"/>
      <c r="AH37" s="1791"/>
      <c r="AI37" s="1792"/>
      <c r="AJ37" s="1793"/>
      <c r="AK37" s="1795"/>
      <c r="AL37" s="1794"/>
      <c r="AM37" s="15"/>
      <c r="AN37" s="1644"/>
      <c r="AO37" s="1645"/>
      <c r="AP37" s="1768"/>
      <c r="AQ37" s="1768"/>
      <c r="AR37" s="1768"/>
      <c r="AS37" s="1768"/>
      <c r="AT37" s="1669"/>
      <c r="AU37" s="1768"/>
      <c r="AV37" s="1278"/>
      <c r="AW37" s="1282"/>
      <c r="AX37" s="1283"/>
      <c r="AY37" s="15"/>
      <c r="AZ37" s="1644"/>
      <c r="BA37" s="1645"/>
      <c r="BB37" s="1768"/>
      <c r="BC37" s="1768"/>
      <c r="BD37" s="1768"/>
      <c r="BE37" s="1768"/>
      <c r="BF37" s="1669"/>
      <c r="BG37" s="1768"/>
      <c r="BH37" s="1278"/>
      <c r="BI37" s="1282"/>
      <c r="BJ37" s="1283"/>
      <c r="BK37" s="15"/>
      <c r="BL37" s="1644"/>
      <c r="BM37" s="1645"/>
      <c r="BN37" s="1768"/>
      <c r="BO37" s="1768"/>
      <c r="BP37" s="1768"/>
      <c r="BQ37" s="1768"/>
      <c r="BR37" s="1669"/>
      <c r="BS37" s="1768"/>
      <c r="BT37" s="1278"/>
      <c r="BU37" s="1282"/>
      <c r="BV37" s="1283"/>
      <c r="BW37" s="15"/>
      <c r="BX37" s="1644"/>
      <c r="BY37" s="1645"/>
      <c r="BZ37" s="1768"/>
      <c r="CA37" s="1768"/>
      <c r="CB37" s="1768"/>
      <c r="CC37" s="1768"/>
      <c r="CD37" s="1669"/>
      <c r="CE37" s="1768"/>
      <c r="CF37" s="1278"/>
      <c r="CG37" s="1282"/>
      <c r="CH37" s="1283"/>
      <c r="CI37" s="15"/>
      <c r="CJ37" s="1644"/>
      <c r="CK37" s="1645"/>
      <c r="CL37" s="1768"/>
      <c r="CM37" s="1768"/>
      <c r="CN37" s="1768"/>
      <c r="CO37" s="1768"/>
      <c r="CP37" s="1669"/>
      <c r="CQ37" s="1768"/>
      <c r="CR37" s="1278"/>
      <c r="CS37" s="1282"/>
      <c r="CT37" s="1283"/>
      <c r="CU37" s="15"/>
      <c r="CV37" s="1644"/>
      <c r="CW37" s="1645"/>
      <c r="CX37" s="1768"/>
      <c r="CY37" s="1768"/>
      <c r="CZ37" s="1768"/>
      <c r="DA37" s="1768"/>
      <c r="DB37" s="1669"/>
      <c r="DC37" s="1768"/>
      <c r="DD37" s="1278"/>
      <c r="DE37" s="1282"/>
      <c r="DF37" s="1283"/>
      <c r="DG37" s="15"/>
      <c r="DH37" s="1644"/>
      <c r="DI37" s="1645"/>
      <c r="DJ37" s="1768"/>
      <c r="DK37" s="1768"/>
      <c r="DL37" s="1768"/>
      <c r="DM37" s="1768"/>
      <c r="DN37" s="1669"/>
      <c r="DO37" s="1768"/>
      <c r="DP37" s="1278"/>
      <c r="DQ37" s="1282"/>
      <c r="DR37" s="1283"/>
      <c r="DS37" s="15"/>
    </row>
    <row r="38" spans="1:123" ht="21.75" customHeight="1" x14ac:dyDescent="0.25">
      <c r="A38" s="1382" t="s">
        <v>235</v>
      </c>
      <c r="B38" s="1574"/>
      <c r="C38" s="1574"/>
      <c r="D38" s="1600"/>
      <c r="E38" s="1375">
        <f t="shared" ref="E38:K38" si="50">Q38+AC38+AO38+BA38+BM38+BY38+CK38+CW38+DI38</f>
        <v>0</v>
      </c>
      <c r="F38" s="1297">
        <f t="shared" si="50"/>
        <v>0</v>
      </c>
      <c r="G38" s="1297">
        <f t="shared" si="50"/>
        <v>0</v>
      </c>
      <c r="H38" s="1297">
        <f t="shared" si="50"/>
        <v>0</v>
      </c>
      <c r="I38" s="1297">
        <f t="shared" si="50"/>
        <v>0</v>
      </c>
      <c r="J38" s="1297">
        <f t="shared" si="50"/>
        <v>0</v>
      </c>
      <c r="K38" s="1297">
        <f t="shared" si="50"/>
        <v>0</v>
      </c>
      <c r="L38" s="1354">
        <f>X38+AJ38+AV38+BH38+BT38+CF38+CR38+DD38+DP38</f>
        <v>0</v>
      </c>
      <c r="M38" s="1370">
        <f t="shared" si="49"/>
        <v>0</v>
      </c>
      <c r="N38" s="1336">
        <f t="shared" si="49"/>
        <v>0</v>
      </c>
      <c r="O38" s="15"/>
      <c r="P38" s="1723"/>
      <c r="Q38" s="1736">
        <f>V38+W38</f>
        <v>0</v>
      </c>
      <c r="R38" s="1801"/>
      <c r="S38" s="1801"/>
      <c r="T38" s="1801"/>
      <c r="U38" s="1801"/>
      <c r="V38" s="1691">
        <f>R38+S38+T38+U38</f>
        <v>0</v>
      </c>
      <c r="W38" s="1801"/>
      <c r="X38" s="1364"/>
      <c r="Y38" s="1364"/>
      <c r="Z38" s="1337"/>
      <c r="AA38" s="15"/>
      <c r="AB38" s="1644"/>
      <c r="AC38" s="1803">
        <f>AH38+AI38</f>
        <v>0</v>
      </c>
      <c r="AD38" s="1792"/>
      <c r="AE38" s="1792"/>
      <c r="AF38" s="1792"/>
      <c r="AG38" s="1792"/>
      <c r="AH38" s="1669">
        <f>AD38+AE38+AF38+AG38</f>
        <v>0</v>
      </c>
      <c r="AI38" s="1792"/>
      <c r="AJ38" s="1793"/>
      <c r="AK38" s="1795"/>
      <c r="AL38" s="1794"/>
      <c r="AM38" s="15"/>
      <c r="AN38" s="1644"/>
      <c r="AO38" s="1645">
        <f>AT38+AU38</f>
        <v>0</v>
      </c>
      <c r="AP38" s="1768"/>
      <c r="AQ38" s="1768"/>
      <c r="AR38" s="1768"/>
      <c r="AS38" s="1768"/>
      <c r="AT38" s="1669">
        <f>AP38+AQ38+AR38+AS38</f>
        <v>0</v>
      </c>
      <c r="AU38" s="1768"/>
      <c r="AV38" s="1278"/>
      <c r="AW38" s="1282"/>
      <c r="AX38" s="1283"/>
      <c r="AY38" s="15"/>
      <c r="AZ38" s="1644"/>
      <c r="BA38" s="1645">
        <f>BF38+BG38</f>
        <v>0</v>
      </c>
      <c r="BB38" s="1768"/>
      <c r="BC38" s="1768"/>
      <c r="BD38" s="1768"/>
      <c r="BE38" s="1768"/>
      <c r="BF38" s="1669">
        <f>BB38+BC38+BD38+BE38</f>
        <v>0</v>
      </c>
      <c r="BG38" s="1768"/>
      <c r="BH38" s="1278"/>
      <c r="BI38" s="1282"/>
      <c r="BJ38" s="1283"/>
      <c r="BK38" s="15"/>
      <c r="BL38" s="1644"/>
      <c r="BM38" s="1645">
        <f>BR38+BS38</f>
        <v>0</v>
      </c>
      <c r="BN38" s="1768"/>
      <c r="BO38" s="1768"/>
      <c r="BP38" s="1768"/>
      <c r="BQ38" s="1768"/>
      <c r="BR38" s="1669">
        <f>BN38+BO38+BP38+BQ38</f>
        <v>0</v>
      </c>
      <c r="BS38" s="1768"/>
      <c r="BT38" s="1278"/>
      <c r="BU38" s="1282"/>
      <c r="BV38" s="1283"/>
      <c r="BW38" s="15"/>
      <c r="BX38" s="1644"/>
      <c r="BY38" s="1645">
        <f>CD38+CE38</f>
        <v>0</v>
      </c>
      <c r="BZ38" s="1768"/>
      <c r="CA38" s="1768"/>
      <c r="CB38" s="1768"/>
      <c r="CC38" s="1768"/>
      <c r="CD38" s="1669">
        <f>BZ38+CA38+CB38+CC38</f>
        <v>0</v>
      </c>
      <c r="CE38" s="1768"/>
      <c r="CF38" s="1278"/>
      <c r="CG38" s="1282"/>
      <c r="CH38" s="1283"/>
      <c r="CI38" s="15"/>
      <c r="CJ38" s="1644"/>
      <c r="CK38" s="1645">
        <f>CP38+CQ38</f>
        <v>0</v>
      </c>
      <c r="CL38" s="1768"/>
      <c r="CM38" s="1768"/>
      <c r="CN38" s="1768"/>
      <c r="CO38" s="1768"/>
      <c r="CP38" s="1669">
        <f>CL38+CM38+CN38+CO38</f>
        <v>0</v>
      </c>
      <c r="CQ38" s="1768"/>
      <c r="CR38" s="1278"/>
      <c r="CS38" s="1282"/>
      <c r="CT38" s="1283"/>
      <c r="CU38" s="15"/>
      <c r="CV38" s="1644"/>
      <c r="CW38" s="1645">
        <f>DB38+DC38</f>
        <v>0</v>
      </c>
      <c r="CX38" s="1768"/>
      <c r="CY38" s="1768"/>
      <c r="CZ38" s="1768"/>
      <c r="DA38" s="1768"/>
      <c r="DB38" s="1669">
        <f>CX38+CY38+CZ38+DA38</f>
        <v>0</v>
      </c>
      <c r="DC38" s="1768"/>
      <c r="DD38" s="1278"/>
      <c r="DE38" s="1282"/>
      <c r="DF38" s="1283"/>
      <c r="DG38" s="15"/>
      <c r="DH38" s="1644"/>
      <c r="DI38" s="1645">
        <f>DN38+DO38</f>
        <v>0</v>
      </c>
      <c r="DJ38" s="1768"/>
      <c r="DK38" s="1768"/>
      <c r="DL38" s="1768"/>
      <c r="DM38" s="1768"/>
      <c r="DN38" s="1669">
        <f>DJ38+DK38+DL38+DM38</f>
        <v>0</v>
      </c>
      <c r="DO38" s="1768"/>
      <c r="DP38" s="1278"/>
      <c r="DQ38" s="1282"/>
      <c r="DR38" s="1283"/>
      <c r="DS38" s="15"/>
    </row>
    <row r="39" spans="1:123" ht="21.75" customHeight="1" thickBot="1" x14ac:dyDescent="0.3">
      <c r="A39" s="1814"/>
      <c r="B39" s="1575"/>
      <c r="C39" s="1575"/>
      <c r="D39" s="1735"/>
      <c r="E39" s="1342"/>
      <c r="F39" s="1299"/>
      <c r="G39" s="1299"/>
      <c r="H39" s="1299"/>
      <c r="I39" s="1299"/>
      <c r="J39" s="1299"/>
      <c r="K39" s="1299"/>
      <c r="L39" s="1353"/>
      <c r="M39" s="1387"/>
      <c r="N39" s="1335"/>
      <c r="O39" s="15"/>
      <c r="P39" s="1723"/>
      <c r="Q39" s="1736"/>
      <c r="R39" s="1801"/>
      <c r="S39" s="1801"/>
      <c r="T39" s="1801"/>
      <c r="U39" s="1801"/>
      <c r="V39" s="1691"/>
      <c r="W39" s="1801"/>
      <c r="X39" s="1364"/>
      <c r="Y39" s="1364"/>
      <c r="Z39" s="1337"/>
      <c r="AA39" s="15"/>
      <c r="AB39" s="1644"/>
      <c r="AC39" s="1803"/>
      <c r="AD39" s="1792"/>
      <c r="AE39" s="1792"/>
      <c r="AF39" s="1792"/>
      <c r="AG39" s="1792"/>
      <c r="AH39" s="1669"/>
      <c r="AI39" s="1792"/>
      <c r="AJ39" s="1793"/>
      <c r="AK39" s="1795"/>
      <c r="AL39" s="1794"/>
      <c r="AM39" s="15"/>
      <c r="AN39" s="1644"/>
      <c r="AO39" s="1645"/>
      <c r="AP39" s="1768"/>
      <c r="AQ39" s="1768"/>
      <c r="AR39" s="1768"/>
      <c r="AS39" s="1768"/>
      <c r="AT39" s="1669"/>
      <c r="AU39" s="1768"/>
      <c r="AV39" s="1278"/>
      <c r="AW39" s="1282"/>
      <c r="AX39" s="1283"/>
      <c r="AY39" s="15"/>
      <c r="AZ39" s="1644"/>
      <c r="BA39" s="1645"/>
      <c r="BB39" s="1768"/>
      <c r="BC39" s="1768"/>
      <c r="BD39" s="1768"/>
      <c r="BE39" s="1768"/>
      <c r="BF39" s="1669"/>
      <c r="BG39" s="1768"/>
      <c r="BH39" s="1278"/>
      <c r="BI39" s="1282"/>
      <c r="BJ39" s="1283"/>
      <c r="BK39" s="15"/>
      <c r="BL39" s="1644"/>
      <c r="BM39" s="1645"/>
      <c r="BN39" s="1768"/>
      <c r="BO39" s="1768"/>
      <c r="BP39" s="1768"/>
      <c r="BQ39" s="1768"/>
      <c r="BR39" s="1669"/>
      <c r="BS39" s="1768"/>
      <c r="BT39" s="1278"/>
      <c r="BU39" s="1282"/>
      <c r="BV39" s="1283"/>
      <c r="BW39" s="15"/>
      <c r="BX39" s="1644"/>
      <c r="BY39" s="1645"/>
      <c r="BZ39" s="1768"/>
      <c r="CA39" s="1768"/>
      <c r="CB39" s="1768"/>
      <c r="CC39" s="1768"/>
      <c r="CD39" s="1669"/>
      <c r="CE39" s="1768"/>
      <c r="CF39" s="1278"/>
      <c r="CG39" s="1282"/>
      <c r="CH39" s="1283"/>
      <c r="CI39" s="15"/>
      <c r="CJ39" s="1644"/>
      <c r="CK39" s="1645"/>
      <c r="CL39" s="1768"/>
      <c r="CM39" s="1768"/>
      <c r="CN39" s="1768"/>
      <c r="CO39" s="1768"/>
      <c r="CP39" s="1669"/>
      <c r="CQ39" s="1768"/>
      <c r="CR39" s="1278"/>
      <c r="CS39" s="1282"/>
      <c r="CT39" s="1283"/>
      <c r="CU39" s="15"/>
      <c r="CV39" s="1644"/>
      <c r="CW39" s="1645"/>
      <c r="CX39" s="1768"/>
      <c r="CY39" s="1768"/>
      <c r="CZ39" s="1768"/>
      <c r="DA39" s="1768"/>
      <c r="DB39" s="1669"/>
      <c r="DC39" s="1768"/>
      <c r="DD39" s="1278"/>
      <c r="DE39" s="1282"/>
      <c r="DF39" s="1283"/>
      <c r="DG39" s="15"/>
      <c r="DH39" s="1644"/>
      <c r="DI39" s="1645"/>
      <c r="DJ39" s="1768"/>
      <c r="DK39" s="1768"/>
      <c r="DL39" s="1768"/>
      <c r="DM39" s="1768"/>
      <c r="DN39" s="1669"/>
      <c r="DO39" s="1768"/>
      <c r="DP39" s="1278"/>
      <c r="DQ39" s="1282"/>
      <c r="DR39" s="1283"/>
      <c r="DS39" s="15"/>
    </row>
    <row r="40" spans="1:123" ht="15" customHeight="1" thickBot="1" x14ac:dyDescent="0.3">
      <c r="A40" s="1343" t="s">
        <v>265</v>
      </c>
      <c r="B40" s="1344"/>
      <c r="C40" s="1344"/>
      <c r="D40" s="1344"/>
      <c r="E40" s="1344"/>
      <c r="F40" s="1344"/>
      <c r="G40" s="1344"/>
      <c r="H40" s="1344"/>
      <c r="I40" s="1344"/>
      <c r="J40" s="1344"/>
      <c r="K40" s="1344"/>
      <c r="L40" s="1344"/>
      <c r="M40" s="1344"/>
      <c r="N40" s="1345"/>
      <c r="O40" s="12"/>
      <c r="P40" s="1192" t="s">
        <v>265</v>
      </c>
      <c r="Q40" s="1806"/>
      <c r="R40" s="1806"/>
      <c r="S40" s="1806"/>
      <c r="T40" s="1806"/>
      <c r="U40" s="1806"/>
      <c r="V40" s="1806"/>
      <c r="W40" s="1806"/>
      <c r="X40" s="1807"/>
      <c r="Y40" s="1807"/>
      <c r="Z40" s="1808"/>
      <c r="AA40" s="12"/>
      <c r="AB40" s="958" t="s">
        <v>265</v>
      </c>
      <c r="AC40" s="1783"/>
      <c r="AD40" s="1783"/>
      <c r="AE40" s="1783"/>
      <c r="AF40" s="1783"/>
      <c r="AG40" s="1783"/>
      <c r="AH40" s="1783"/>
      <c r="AI40" s="1783"/>
      <c r="AJ40" s="1784"/>
      <c r="AK40" s="1784"/>
      <c r="AL40" s="1785"/>
      <c r="AM40" s="12"/>
      <c r="AN40" s="958" t="s">
        <v>265</v>
      </c>
      <c r="AO40" s="1783"/>
      <c r="AP40" s="1783"/>
      <c r="AQ40" s="1783"/>
      <c r="AR40" s="1783"/>
      <c r="AS40" s="1783"/>
      <c r="AT40" s="1783"/>
      <c r="AU40" s="1783"/>
      <c r="AV40" s="1784"/>
      <c r="AW40" s="1784"/>
      <c r="AX40" s="1785"/>
      <c r="AY40" s="12"/>
      <c r="AZ40" s="958" t="s">
        <v>265</v>
      </c>
      <c r="BA40" s="1783"/>
      <c r="BB40" s="1783"/>
      <c r="BC40" s="1783"/>
      <c r="BD40" s="1783"/>
      <c r="BE40" s="1783"/>
      <c r="BF40" s="1783"/>
      <c r="BG40" s="1783"/>
      <c r="BH40" s="1784"/>
      <c r="BI40" s="1784"/>
      <c r="BJ40" s="1785"/>
      <c r="BK40" s="12"/>
      <c r="BL40" s="958" t="s">
        <v>265</v>
      </c>
      <c r="BM40" s="1783"/>
      <c r="BN40" s="1783"/>
      <c r="BO40" s="1783"/>
      <c r="BP40" s="1783"/>
      <c r="BQ40" s="1783"/>
      <c r="BR40" s="1783"/>
      <c r="BS40" s="1783"/>
      <c r="BT40" s="1784"/>
      <c r="BU40" s="1784"/>
      <c r="BV40" s="1785"/>
      <c r="BW40" s="12"/>
      <c r="BX40" s="958" t="s">
        <v>265</v>
      </c>
      <c r="BY40" s="1783"/>
      <c r="BZ40" s="1783"/>
      <c r="CA40" s="1783"/>
      <c r="CB40" s="1783"/>
      <c r="CC40" s="1783"/>
      <c r="CD40" s="1783"/>
      <c r="CE40" s="1783"/>
      <c r="CF40" s="1784"/>
      <c r="CG40" s="1784"/>
      <c r="CH40" s="1785"/>
      <c r="CI40" s="12"/>
      <c r="CJ40" s="958" t="s">
        <v>265</v>
      </c>
      <c r="CK40" s="1783"/>
      <c r="CL40" s="1783"/>
      <c r="CM40" s="1783"/>
      <c r="CN40" s="1783"/>
      <c r="CO40" s="1783"/>
      <c r="CP40" s="1783"/>
      <c r="CQ40" s="1783"/>
      <c r="CR40" s="1784"/>
      <c r="CS40" s="1784"/>
      <c r="CT40" s="1785"/>
      <c r="CU40" s="12"/>
      <c r="CV40" s="958" t="s">
        <v>265</v>
      </c>
      <c r="CW40" s="1783"/>
      <c r="CX40" s="1783"/>
      <c r="CY40" s="1783"/>
      <c r="CZ40" s="1783"/>
      <c r="DA40" s="1783"/>
      <c r="DB40" s="1783"/>
      <c r="DC40" s="1783"/>
      <c r="DD40" s="1784"/>
      <c r="DE40" s="1784"/>
      <c r="DF40" s="1785"/>
      <c r="DG40" s="12"/>
      <c r="DH40" s="958" t="s">
        <v>265</v>
      </c>
      <c r="DI40" s="1783"/>
      <c r="DJ40" s="1783"/>
      <c r="DK40" s="1783"/>
      <c r="DL40" s="1783"/>
      <c r="DM40" s="1783"/>
      <c r="DN40" s="1783"/>
      <c r="DO40" s="1783"/>
      <c r="DP40" s="1784"/>
      <c r="DQ40" s="1784"/>
      <c r="DR40" s="1785"/>
      <c r="DS40" s="12"/>
    </row>
    <row r="41" spans="1:123" ht="25.5" customHeight="1" x14ac:dyDescent="0.25">
      <c r="A41" s="1389" t="s">
        <v>236</v>
      </c>
      <c r="B41" s="1575"/>
      <c r="C41" s="1575"/>
      <c r="D41" s="1575"/>
      <c r="E41" s="1341">
        <f t="shared" ref="E41:K43" si="51">Q41+AC41+AO41+BA41+BM41+BY41+CK41+CW41+DI41</f>
        <v>0</v>
      </c>
      <c r="F41" s="1299">
        <f t="shared" si="51"/>
        <v>0</v>
      </c>
      <c r="G41" s="1299">
        <f t="shared" si="51"/>
        <v>0</v>
      </c>
      <c r="H41" s="1299">
        <f t="shared" si="51"/>
        <v>0</v>
      </c>
      <c r="I41" s="1299">
        <f t="shared" si="51"/>
        <v>0</v>
      </c>
      <c r="J41" s="1299">
        <f t="shared" si="51"/>
        <v>0</v>
      </c>
      <c r="K41" s="1299">
        <f t="shared" si="51"/>
        <v>0</v>
      </c>
      <c r="L41" s="1354">
        <f>X41+AJ41+AV41+BH41+BT41+CF41+CR41+DD41+DP41</f>
        <v>0</v>
      </c>
      <c r="M41" s="1370">
        <f t="shared" ref="M41:N43" si="52">Y41+AK41+AW41+BI41+BU41+CG41+CS41+DE41+DQ41</f>
        <v>0</v>
      </c>
      <c r="N41" s="1336">
        <f t="shared" si="52"/>
        <v>0</v>
      </c>
      <c r="O41" s="15"/>
      <c r="P41" s="1618"/>
      <c r="Q41" s="1375">
        <f>V41+W41</f>
        <v>0</v>
      </c>
      <c r="R41" s="1495"/>
      <c r="S41" s="1495"/>
      <c r="T41" s="1495"/>
      <c r="U41" s="1495"/>
      <c r="V41" s="1297">
        <f>R41+S41+T41+U41</f>
        <v>0</v>
      </c>
      <c r="W41" s="1495"/>
      <c r="X41" s="1366"/>
      <c r="Y41" s="1366"/>
      <c r="Z41" s="1363"/>
      <c r="AA41" s="15"/>
      <c r="AB41" s="282"/>
      <c r="AC41" s="272">
        <f>AH41+AI41</f>
        <v>0</v>
      </c>
      <c r="AD41" s="450"/>
      <c r="AE41" s="450"/>
      <c r="AF41" s="450"/>
      <c r="AG41" s="450"/>
      <c r="AH41" s="252">
        <f>AD41+AE41+AF41+AG41</f>
        <v>0</v>
      </c>
      <c r="AI41" s="450"/>
      <c r="AJ41" s="482"/>
      <c r="AK41" s="483"/>
      <c r="AL41" s="449"/>
      <c r="AM41" s="15"/>
      <c r="AN41" s="282"/>
      <c r="AO41" s="53">
        <f>AT41+AU41</f>
        <v>0</v>
      </c>
      <c r="AP41" s="184"/>
      <c r="AQ41" s="184"/>
      <c r="AR41" s="184"/>
      <c r="AS41" s="184"/>
      <c r="AT41" s="56">
        <f>AP41+AQ41+AR41+AS41</f>
        <v>0</v>
      </c>
      <c r="AU41" s="184"/>
      <c r="AV41" s="180"/>
      <c r="AW41" s="185"/>
      <c r="AX41" s="183"/>
      <c r="AY41" s="15"/>
      <c r="AZ41" s="282"/>
      <c r="BA41" s="53">
        <f>BF41+BG41</f>
        <v>0</v>
      </c>
      <c r="BB41" s="184"/>
      <c r="BC41" s="184"/>
      <c r="BD41" s="184"/>
      <c r="BE41" s="184"/>
      <c r="BF41" s="56">
        <f>BB41+BC41+BD41+BE41</f>
        <v>0</v>
      </c>
      <c r="BG41" s="184"/>
      <c r="BH41" s="180"/>
      <c r="BI41" s="185"/>
      <c r="BJ41" s="183"/>
      <c r="BK41" s="15"/>
      <c r="BL41" s="282"/>
      <c r="BM41" s="53">
        <f>BR41+BS41</f>
        <v>0</v>
      </c>
      <c r="BN41" s="184"/>
      <c r="BO41" s="184"/>
      <c r="BP41" s="184"/>
      <c r="BQ41" s="184"/>
      <c r="BR41" s="56">
        <f>BN41+BO41+BP41+BQ41</f>
        <v>0</v>
      </c>
      <c r="BS41" s="184"/>
      <c r="BT41" s="428"/>
      <c r="BU41" s="429"/>
      <c r="BV41" s="183"/>
      <c r="BW41" s="15"/>
      <c r="BX41" s="282"/>
      <c r="BY41" s="53">
        <f>CD41+CE41</f>
        <v>0</v>
      </c>
      <c r="BZ41" s="184"/>
      <c r="CA41" s="184"/>
      <c r="CB41" s="184"/>
      <c r="CC41" s="184"/>
      <c r="CD41" s="56">
        <f>BZ41+CA41+CB41+CC41</f>
        <v>0</v>
      </c>
      <c r="CE41" s="184"/>
      <c r="CF41" s="180"/>
      <c r="CG41" s="185"/>
      <c r="CH41" s="183"/>
      <c r="CI41" s="15"/>
      <c r="CJ41" s="282"/>
      <c r="CK41" s="53">
        <f>CP41+CQ41</f>
        <v>0</v>
      </c>
      <c r="CL41" s="184"/>
      <c r="CM41" s="184"/>
      <c r="CN41" s="184"/>
      <c r="CO41" s="184"/>
      <c r="CP41" s="56">
        <f>CL41+CM41+CN41+CO41</f>
        <v>0</v>
      </c>
      <c r="CQ41" s="184"/>
      <c r="CR41" s="180"/>
      <c r="CS41" s="185"/>
      <c r="CT41" s="183"/>
      <c r="CU41" s="15"/>
      <c r="CV41" s="282"/>
      <c r="CW41" s="53">
        <f>DB41+DC41</f>
        <v>0</v>
      </c>
      <c r="CX41" s="184"/>
      <c r="CY41" s="184"/>
      <c r="CZ41" s="184"/>
      <c r="DA41" s="184"/>
      <c r="DB41" s="56">
        <f>CX41+CY41+CZ41+DA41</f>
        <v>0</v>
      </c>
      <c r="DC41" s="184"/>
      <c r="DD41" s="180"/>
      <c r="DE41" s="185"/>
      <c r="DF41" s="183"/>
      <c r="DG41" s="15"/>
      <c r="DH41" s="282"/>
      <c r="DI41" s="53">
        <f>DN41+DO41</f>
        <v>0</v>
      </c>
      <c r="DJ41" s="184"/>
      <c r="DK41" s="184"/>
      <c r="DL41" s="184"/>
      <c r="DM41" s="184"/>
      <c r="DN41" s="56">
        <f>DJ41+DK41+DL41+DM41</f>
        <v>0</v>
      </c>
      <c r="DO41" s="184"/>
      <c r="DP41" s="180"/>
      <c r="DQ41" s="185"/>
      <c r="DR41" s="183"/>
      <c r="DS41" s="15"/>
    </row>
    <row r="42" spans="1:123" ht="18.75" customHeight="1" x14ac:dyDescent="0.25">
      <c r="A42" s="1381"/>
      <c r="B42" s="1120"/>
      <c r="C42" s="1120"/>
      <c r="D42" s="1120"/>
      <c r="E42" s="1349">
        <f t="shared" si="51"/>
        <v>0</v>
      </c>
      <c r="F42" s="1298">
        <f t="shared" si="51"/>
        <v>0</v>
      </c>
      <c r="G42" s="1298">
        <f t="shared" si="51"/>
        <v>0</v>
      </c>
      <c r="H42" s="1298">
        <f t="shared" si="51"/>
        <v>0</v>
      </c>
      <c r="I42" s="1298">
        <f t="shared" si="51"/>
        <v>0</v>
      </c>
      <c r="J42" s="1298">
        <f t="shared" si="51"/>
        <v>0</v>
      </c>
      <c r="K42" s="1298">
        <f t="shared" si="51"/>
        <v>0</v>
      </c>
      <c r="L42" s="1576"/>
      <c r="M42" s="1577"/>
      <c r="N42" s="1578"/>
      <c r="O42" s="15"/>
      <c r="P42" s="1855"/>
      <c r="Q42" s="1786"/>
      <c r="R42" s="1787"/>
      <c r="S42" s="1787"/>
      <c r="T42" s="1787"/>
      <c r="U42" s="1787"/>
      <c r="V42" s="1787"/>
      <c r="W42" s="1787"/>
      <c r="X42" s="1786"/>
      <c r="Y42" s="1786"/>
      <c r="Z42" s="1789"/>
      <c r="AA42" s="15"/>
      <c r="AB42" s="282"/>
      <c r="AC42" s="272">
        <f>AH42+AI42</f>
        <v>0</v>
      </c>
      <c r="AD42" s="450"/>
      <c r="AE42" s="450"/>
      <c r="AF42" s="450"/>
      <c r="AG42" s="450"/>
      <c r="AH42" s="252">
        <f>AD42+AE42+AF42+AG42</f>
        <v>0</v>
      </c>
      <c r="AI42" s="450"/>
      <c r="AJ42" s="482"/>
      <c r="AK42" s="483"/>
      <c r="AL42" s="449"/>
      <c r="AM42" s="15"/>
      <c r="AN42" s="282"/>
      <c r="AO42" s="53">
        <f>AT42+AU42</f>
        <v>0</v>
      </c>
      <c r="AP42" s="184"/>
      <c r="AQ42" s="184"/>
      <c r="AR42" s="184"/>
      <c r="AS42" s="184"/>
      <c r="AT42" s="56">
        <f>AP42+AQ42+AR42+AS42</f>
        <v>0</v>
      </c>
      <c r="AU42" s="184"/>
      <c r="AV42" s="180"/>
      <c r="AW42" s="185"/>
      <c r="AX42" s="183"/>
      <c r="AY42" s="15"/>
      <c r="AZ42" s="282"/>
      <c r="BA42" s="53">
        <f>BF42+BG42</f>
        <v>0</v>
      </c>
      <c r="BB42" s="184"/>
      <c r="BC42" s="184"/>
      <c r="BD42" s="184"/>
      <c r="BE42" s="184"/>
      <c r="BF42" s="56">
        <f>BB42+BC42+BD42+BE42</f>
        <v>0</v>
      </c>
      <c r="BG42" s="184"/>
      <c r="BH42" s="180"/>
      <c r="BI42" s="185"/>
      <c r="BJ42" s="183"/>
      <c r="BK42" s="15"/>
      <c r="BL42" s="282"/>
      <c r="BM42" s="53">
        <f>BR42+BS42</f>
        <v>0</v>
      </c>
      <c r="BN42" s="184"/>
      <c r="BO42" s="184"/>
      <c r="BP42" s="184"/>
      <c r="BQ42" s="184"/>
      <c r="BR42" s="56">
        <f>BN42+BO42+BP42+BQ42</f>
        <v>0</v>
      </c>
      <c r="BS42" s="184"/>
      <c r="BT42" s="428"/>
      <c r="BU42" s="429"/>
      <c r="BV42" s="183"/>
      <c r="BW42" s="15"/>
      <c r="BX42" s="282"/>
      <c r="BY42" s="53">
        <f>CD42+CE42</f>
        <v>0</v>
      </c>
      <c r="BZ42" s="184"/>
      <c r="CA42" s="184"/>
      <c r="CB42" s="184"/>
      <c r="CC42" s="184"/>
      <c r="CD42" s="56">
        <f>BZ42+CA42+CB42+CC42</f>
        <v>0</v>
      </c>
      <c r="CE42" s="184"/>
      <c r="CF42" s="180"/>
      <c r="CG42" s="185"/>
      <c r="CH42" s="183"/>
      <c r="CI42" s="15"/>
      <c r="CJ42" s="282"/>
      <c r="CK42" s="53">
        <f>CP42+CQ42</f>
        <v>0</v>
      </c>
      <c r="CL42" s="184"/>
      <c r="CM42" s="184"/>
      <c r="CN42" s="184"/>
      <c r="CO42" s="184"/>
      <c r="CP42" s="56">
        <f>CL42+CM42+CN42+CO42</f>
        <v>0</v>
      </c>
      <c r="CQ42" s="184"/>
      <c r="CR42" s="180"/>
      <c r="CS42" s="185"/>
      <c r="CT42" s="183"/>
      <c r="CU42" s="15"/>
      <c r="CV42" s="282"/>
      <c r="CW42" s="53">
        <f>DB42+DC42</f>
        <v>0</v>
      </c>
      <c r="CX42" s="184"/>
      <c r="CY42" s="184"/>
      <c r="CZ42" s="184"/>
      <c r="DA42" s="184"/>
      <c r="DB42" s="56">
        <f>CX42+CY42+CZ42+DA42</f>
        <v>0</v>
      </c>
      <c r="DC42" s="184"/>
      <c r="DD42" s="180"/>
      <c r="DE42" s="185"/>
      <c r="DF42" s="183"/>
      <c r="DG42" s="15"/>
      <c r="DH42" s="282"/>
      <c r="DI42" s="53">
        <f>DN42+DO42</f>
        <v>0</v>
      </c>
      <c r="DJ42" s="184"/>
      <c r="DK42" s="184"/>
      <c r="DL42" s="184"/>
      <c r="DM42" s="184"/>
      <c r="DN42" s="56">
        <f>DJ42+DK42+DL42+DM42</f>
        <v>0</v>
      </c>
      <c r="DO42" s="184"/>
      <c r="DP42" s="180"/>
      <c r="DQ42" s="185"/>
      <c r="DR42" s="183"/>
      <c r="DS42" s="15"/>
    </row>
    <row r="43" spans="1:123" ht="21" customHeight="1" x14ac:dyDescent="0.25">
      <c r="A43" s="1381" t="s">
        <v>237</v>
      </c>
      <c r="B43" s="1523"/>
      <c r="C43" s="1523"/>
      <c r="D43" s="1600"/>
      <c r="E43" s="1375">
        <f t="shared" si="51"/>
        <v>0</v>
      </c>
      <c r="F43" s="1297">
        <f t="shared" si="51"/>
        <v>0</v>
      </c>
      <c r="G43" s="1297">
        <f t="shared" si="51"/>
        <v>0</v>
      </c>
      <c r="H43" s="1297">
        <f t="shared" si="51"/>
        <v>0</v>
      </c>
      <c r="I43" s="1297">
        <f t="shared" si="51"/>
        <v>0</v>
      </c>
      <c r="J43" s="1297">
        <f t="shared" si="51"/>
        <v>0</v>
      </c>
      <c r="K43" s="1297">
        <f t="shared" si="51"/>
        <v>0</v>
      </c>
      <c r="L43" s="1354">
        <f>X43+AJ43+AV43+BH43+BT43+CF43+CR43+DD43+DP43</f>
        <v>0</v>
      </c>
      <c r="M43" s="1370">
        <f t="shared" si="52"/>
        <v>0</v>
      </c>
      <c r="N43" s="1336">
        <f t="shared" si="52"/>
        <v>0</v>
      </c>
      <c r="O43" s="15"/>
      <c r="P43" s="1723"/>
      <c r="Q43" s="1736">
        <f>V43+W43</f>
        <v>0</v>
      </c>
      <c r="R43" s="1801"/>
      <c r="S43" s="1801"/>
      <c r="T43" s="1801"/>
      <c r="U43" s="1801"/>
      <c r="V43" s="1691">
        <f>R43+S43+T43+U43</f>
        <v>0</v>
      </c>
      <c r="W43" s="1801"/>
      <c r="X43" s="1364"/>
      <c r="Y43" s="1364"/>
      <c r="Z43" s="1337"/>
      <c r="AA43" s="15"/>
      <c r="AB43" s="1644"/>
      <c r="AC43" s="1803">
        <f>AH43+AI43</f>
        <v>0</v>
      </c>
      <c r="AD43" s="1792"/>
      <c r="AE43" s="1792"/>
      <c r="AF43" s="1792"/>
      <c r="AG43" s="1792"/>
      <c r="AH43" s="1791">
        <f>AD43+AE43+AF43+AG43</f>
        <v>0</v>
      </c>
      <c r="AI43" s="1792"/>
      <c r="AJ43" s="1793"/>
      <c r="AK43" s="1795"/>
      <c r="AL43" s="1794"/>
      <c r="AM43" s="15"/>
      <c r="AN43" s="1644"/>
      <c r="AO43" s="1645">
        <f>AT43+AU43</f>
        <v>0</v>
      </c>
      <c r="AP43" s="1768"/>
      <c r="AQ43" s="1768"/>
      <c r="AR43" s="1768"/>
      <c r="AS43" s="1768"/>
      <c r="AT43" s="1669">
        <f>AP43+AQ43+AR43+AS43</f>
        <v>0</v>
      </c>
      <c r="AU43" s="1768"/>
      <c r="AV43" s="1278"/>
      <c r="AW43" s="1282"/>
      <c r="AX43" s="1283"/>
      <c r="AY43" s="15"/>
      <c r="AZ43" s="1644"/>
      <c r="BA43" s="1645">
        <f>BF43+BG43</f>
        <v>0</v>
      </c>
      <c r="BB43" s="1768"/>
      <c r="BC43" s="1768"/>
      <c r="BD43" s="1768"/>
      <c r="BE43" s="1768"/>
      <c r="BF43" s="1669">
        <f>BB43+BC43+BD43+BE43</f>
        <v>0</v>
      </c>
      <c r="BG43" s="1768"/>
      <c r="BH43" s="1278"/>
      <c r="BI43" s="1282"/>
      <c r="BJ43" s="1283"/>
      <c r="BK43" s="15"/>
      <c r="BL43" s="1644"/>
      <c r="BM43" s="1645">
        <f>BR43+BS43</f>
        <v>0</v>
      </c>
      <c r="BN43" s="1768"/>
      <c r="BO43" s="1768"/>
      <c r="BP43" s="1768"/>
      <c r="BQ43" s="1768"/>
      <c r="BR43" s="1669">
        <f>BN43+BO43+BP43+BQ43</f>
        <v>0</v>
      </c>
      <c r="BS43" s="1768"/>
      <c r="BT43" s="1278"/>
      <c r="BU43" s="1282"/>
      <c r="BV43" s="1283"/>
      <c r="BW43" s="15"/>
      <c r="BX43" s="1644"/>
      <c r="BY43" s="1645">
        <f>CD43+CE43</f>
        <v>0</v>
      </c>
      <c r="BZ43" s="1768"/>
      <c r="CA43" s="1768"/>
      <c r="CB43" s="1768"/>
      <c r="CC43" s="1768"/>
      <c r="CD43" s="1669">
        <f>BZ43+CA43+CB43+CC43</f>
        <v>0</v>
      </c>
      <c r="CE43" s="1768"/>
      <c r="CF43" s="1278"/>
      <c r="CG43" s="1282"/>
      <c r="CH43" s="1283"/>
      <c r="CI43" s="15"/>
      <c r="CJ43" s="1644"/>
      <c r="CK43" s="1645">
        <f>CP43+CQ43</f>
        <v>0</v>
      </c>
      <c r="CL43" s="1768"/>
      <c r="CM43" s="1768"/>
      <c r="CN43" s="1768"/>
      <c r="CO43" s="1768"/>
      <c r="CP43" s="1669">
        <f>CL43+CM43+CN43+CO43</f>
        <v>0</v>
      </c>
      <c r="CQ43" s="1768"/>
      <c r="CR43" s="1278"/>
      <c r="CS43" s="1282"/>
      <c r="CT43" s="1283"/>
      <c r="CU43" s="15"/>
      <c r="CV43" s="1644"/>
      <c r="CW43" s="1645">
        <f>DB43+DC43</f>
        <v>0</v>
      </c>
      <c r="CX43" s="1768"/>
      <c r="CY43" s="1768"/>
      <c r="CZ43" s="1768"/>
      <c r="DA43" s="1768"/>
      <c r="DB43" s="1669">
        <f>CX43+CY43+CZ43+DA43</f>
        <v>0</v>
      </c>
      <c r="DC43" s="1768"/>
      <c r="DD43" s="1278"/>
      <c r="DE43" s="1282"/>
      <c r="DF43" s="1283"/>
      <c r="DG43" s="15"/>
      <c r="DH43" s="1644"/>
      <c r="DI43" s="1645">
        <f>DN43+DO43</f>
        <v>0</v>
      </c>
      <c r="DJ43" s="1768"/>
      <c r="DK43" s="1768"/>
      <c r="DL43" s="1768"/>
      <c r="DM43" s="1768"/>
      <c r="DN43" s="1669">
        <f>DJ43+DK43+DL43+DM43</f>
        <v>0</v>
      </c>
      <c r="DO43" s="1768"/>
      <c r="DP43" s="1278"/>
      <c r="DQ43" s="1282"/>
      <c r="DR43" s="1283"/>
      <c r="DS43" s="15"/>
    </row>
    <row r="44" spans="1:123" ht="26.25" customHeight="1" x14ac:dyDescent="0.25">
      <c r="A44" s="1381"/>
      <c r="B44" s="1523"/>
      <c r="C44" s="1523"/>
      <c r="D44" s="1533"/>
      <c r="E44" s="1388"/>
      <c r="F44" s="1298"/>
      <c r="G44" s="1298"/>
      <c r="H44" s="1298"/>
      <c r="I44" s="1298"/>
      <c r="J44" s="1298"/>
      <c r="K44" s="1298"/>
      <c r="L44" s="1576"/>
      <c r="M44" s="1577"/>
      <c r="N44" s="1578"/>
      <c r="O44" s="15"/>
      <c r="P44" s="1723"/>
      <c r="Q44" s="1736"/>
      <c r="R44" s="1801"/>
      <c r="S44" s="1801"/>
      <c r="T44" s="1801"/>
      <c r="U44" s="1801"/>
      <c r="V44" s="1691"/>
      <c r="W44" s="1801"/>
      <c r="X44" s="1364"/>
      <c r="Y44" s="1364"/>
      <c r="Z44" s="1337"/>
      <c r="AA44" s="15"/>
      <c r="AB44" s="1644"/>
      <c r="AC44" s="1803"/>
      <c r="AD44" s="1792"/>
      <c r="AE44" s="1792"/>
      <c r="AF44" s="1792"/>
      <c r="AG44" s="1792"/>
      <c r="AH44" s="1791"/>
      <c r="AI44" s="1792"/>
      <c r="AJ44" s="1793"/>
      <c r="AK44" s="1795"/>
      <c r="AL44" s="1794"/>
      <c r="AM44" s="15"/>
      <c r="AN44" s="1644"/>
      <c r="AO44" s="1645"/>
      <c r="AP44" s="1768"/>
      <c r="AQ44" s="1768"/>
      <c r="AR44" s="1768"/>
      <c r="AS44" s="1768"/>
      <c r="AT44" s="1669"/>
      <c r="AU44" s="1768"/>
      <c r="AV44" s="1278"/>
      <c r="AW44" s="1282"/>
      <c r="AX44" s="1283"/>
      <c r="AY44" s="15"/>
      <c r="AZ44" s="1644"/>
      <c r="BA44" s="1645"/>
      <c r="BB44" s="1768"/>
      <c r="BC44" s="1768"/>
      <c r="BD44" s="1768"/>
      <c r="BE44" s="1768"/>
      <c r="BF44" s="1669"/>
      <c r="BG44" s="1768"/>
      <c r="BH44" s="1278"/>
      <c r="BI44" s="1282"/>
      <c r="BJ44" s="1283"/>
      <c r="BK44" s="15"/>
      <c r="BL44" s="1644"/>
      <c r="BM44" s="1645"/>
      <c r="BN44" s="1768"/>
      <c r="BO44" s="1768"/>
      <c r="BP44" s="1768"/>
      <c r="BQ44" s="1768"/>
      <c r="BR44" s="1669"/>
      <c r="BS44" s="1768"/>
      <c r="BT44" s="1278"/>
      <c r="BU44" s="1282"/>
      <c r="BV44" s="1283"/>
      <c r="BW44" s="15"/>
      <c r="BX44" s="1644"/>
      <c r="BY44" s="1645"/>
      <c r="BZ44" s="1768"/>
      <c r="CA44" s="1768"/>
      <c r="CB44" s="1768"/>
      <c r="CC44" s="1768"/>
      <c r="CD44" s="1669"/>
      <c r="CE44" s="1768"/>
      <c r="CF44" s="1278"/>
      <c r="CG44" s="1282"/>
      <c r="CH44" s="1283"/>
      <c r="CI44" s="15"/>
      <c r="CJ44" s="1644"/>
      <c r="CK44" s="1645"/>
      <c r="CL44" s="1768"/>
      <c r="CM44" s="1768"/>
      <c r="CN44" s="1768"/>
      <c r="CO44" s="1768"/>
      <c r="CP44" s="1669"/>
      <c r="CQ44" s="1768"/>
      <c r="CR44" s="1278"/>
      <c r="CS44" s="1282"/>
      <c r="CT44" s="1283"/>
      <c r="CU44" s="15"/>
      <c r="CV44" s="1644"/>
      <c r="CW44" s="1645"/>
      <c r="CX44" s="1768"/>
      <c r="CY44" s="1768"/>
      <c r="CZ44" s="1768"/>
      <c r="DA44" s="1768"/>
      <c r="DB44" s="1669"/>
      <c r="DC44" s="1768"/>
      <c r="DD44" s="1278"/>
      <c r="DE44" s="1282"/>
      <c r="DF44" s="1283"/>
      <c r="DG44" s="15"/>
      <c r="DH44" s="1644"/>
      <c r="DI44" s="1645"/>
      <c r="DJ44" s="1768"/>
      <c r="DK44" s="1768"/>
      <c r="DL44" s="1768"/>
      <c r="DM44" s="1768"/>
      <c r="DN44" s="1669"/>
      <c r="DO44" s="1768"/>
      <c r="DP44" s="1278"/>
      <c r="DQ44" s="1282"/>
      <c r="DR44" s="1283"/>
      <c r="DS44" s="15"/>
    </row>
    <row r="45" spans="1:123" ht="44.25" customHeight="1" thickBot="1" x14ac:dyDescent="0.3">
      <c r="A45" s="739" t="s">
        <v>238</v>
      </c>
      <c r="B45" s="793"/>
      <c r="C45" s="793"/>
      <c r="D45" s="794"/>
      <c r="E45" s="804">
        <f t="shared" ref="E45:K45" si="53">Q45+AC45+AO45+BA45+BM45+BY45+CK45+CW45+DI45</f>
        <v>0</v>
      </c>
      <c r="F45" s="742">
        <f t="shared" si="53"/>
        <v>0</v>
      </c>
      <c r="G45" s="742">
        <f t="shared" si="53"/>
        <v>0</v>
      </c>
      <c r="H45" s="742">
        <f t="shared" si="53"/>
        <v>0</v>
      </c>
      <c r="I45" s="742">
        <f t="shared" si="53"/>
        <v>0</v>
      </c>
      <c r="J45" s="742">
        <f t="shared" si="53"/>
        <v>0</v>
      </c>
      <c r="K45" s="742">
        <f t="shared" si="53"/>
        <v>0</v>
      </c>
      <c r="L45" s="849">
        <f>X45+AJ45+AV45+BH45+BT45+CF45+CR45+DD45+DP45</f>
        <v>0</v>
      </c>
      <c r="M45" s="850">
        <f>Y45+AK45+AW45+BI45+BU45+CG45+CS45+DE45+DQ45</f>
        <v>0</v>
      </c>
      <c r="N45" s="851">
        <f>Z45+AL45+AX45+BJ45+BV45+CH45+CT45+DF45+DR45</f>
        <v>0</v>
      </c>
      <c r="O45" s="15"/>
      <c r="P45" s="803"/>
      <c r="Q45" s="804">
        <f>V45+W45</f>
        <v>0</v>
      </c>
      <c r="R45" s="775"/>
      <c r="S45" s="775"/>
      <c r="T45" s="775"/>
      <c r="U45" s="775"/>
      <c r="V45" s="742">
        <f>R45+S45+T45+U45</f>
        <v>0</v>
      </c>
      <c r="W45" s="775"/>
      <c r="X45" s="776"/>
      <c r="Y45" s="777"/>
      <c r="Z45" s="778"/>
      <c r="AA45" s="15"/>
      <c r="AB45" s="470"/>
      <c r="AC45" s="273">
        <f>AH45+AI45</f>
        <v>0</v>
      </c>
      <c r="AD45" s="456"/>
      <c r="AE45" s="456"/>
      <c r="AF45" s="456"/>
      <c r="AG45" s="456"/>
      <c r="AH45" s="253">
        <f>AD45+AE45+AF45+AG45</f>
        <v>0</v>
      </c>
      <c r="AI45" s="456"/>
      <c r="AJ45" s="484"/>
      <c r="AK45" s="485"/>
      <c r="AL45" s="459"/>
      <c r="AM45" s="15"/>
      <c r="AN45" s="470"/>
      <c r="AO45" s="70">
        <f>AT45+AU45</f>
        <v>0</v>
      </c>
      <c r="AP45" s="384"/>
      <c r="AQ45" s="384"/>
      <c r="AR45" s="384"/>
      <c r="AS45" s="384"/>
      <c r="AT45" s="58">
        <f>AP45+AQ45+AR45+AS45</f>
        <v>0</v>
      </c>
      <c r="AU45" s="384"/>
      <c r="AV45" s="443"/>
      <c r="AW45" s="444"/>
      <c r="AX45" s="374"/>
      <c r="AY45" s="15"/>
      <c r="AZ45" s="470"/>
      <c r="BA45" s="70">
        <f>BF45+BG45</f>
        <v>0</v>
      </c>
      <c r="BB45" s="384"/>
      <c r="BC45" s="384"/>
      <c r="BD45" s="384"/>
      <c r="BE45" s="384"/>
      <c r="BF45" s="58">
        <f>BB45+BC45+BD45+BE45</f>
        <v>0</v>
      </c>
      <c r="BG45" s="384"/>
      <c r="BH45" s="443"/>
      <c r="BI45" s="444"/>
      <c r="BJ45" s="374"/>
      <c r="BK45" s="15"/>
      <c r="BL45" s="470"/>
      <c r="BM45" s="70">
        <f>BR45+BS45</f>
        <v>0</v>
      </c>
      <c r="BN45" s="384"/>
      <c r="BO45" s="384"/>
      <c r="BP45" s="384"/>
      <c r="BQ45" s="384"/>
      <c r="BR45" s="58">
        <f>BN45+BO45+BP45+BQ45</f>
        <v>0</v>
      </c>
      <c r="BS45" s="384"/>
      <c r="BT45" s="434"/>
      <c r="BU45" s="466"/>
      <c r="BV45" s="374"/>
      <c r="BW45" s="15"/>
      <c r="BX45" s="470"/>
      <c r="BY45" s="70">
        <f>CD45+CE45</f>
        <v>0</v>
      </c>
      <c r="BZ45" s="384"/>
      <c r="CA45" s="384"/>
      <c r="CB45" s="384"/>
      <c r="CC45" s="384"/>
      <c r="CD45" s="58">
        <f>BZ45+CA45+CB45+CC45</f>
        <v>0</v>
      </c>
      <c r="CE45" s="384"/>
      <c r="CF45" s="443"/>
      <c r="CG45" s="444"/>
      <c r="CH45" s="374"/>
      <c r="CI45" s="15"/>
      <c r="CJ45" s="470"/>
      <c r="CK45" s="70">
        <f>CP45+CQ45</f>
        <v>0</v>
      </c>
      <c r="CL45" s="384"/>
      <c r="CM45" s="384"/>
      <c r="CN45" s="384"/>
      <c r="CO45" s="384"/>
      <c r="CP45" s="58">
        <f>CL45+CM45+CN45+CO45</f>
        <v>0</v>
      </c>
      <c r="CQ45" s="384"/>
      <c r="CR45" s="443"/>
      <c r="CS45" s="444"/>
      <c r="CT45" s="374"/>
      <c r="CU45" s="15"/>
      <c r="CV45" s="470"/>
      <c r="CW45" s="70">
        <f>DB45+DC45</f>
        <v>0</v>
      </c>
      <c r="CX45" s="384"/>
      <c r="CY45" s="384"/>
      <c r="CZ45" s="384"/>
      <c r="DA45" s="384"/>
      <c r="DB45" s="58">
        <f>CX45+CY45+CZ45+DA45</f>
        <v>0</v>
      </c>
      <c r="DC45" s="384"/>
      <c r="DD45" s="443"/>
      <c r="DE45" s="444"/>
      <c r="DF45" s="374"/>
      <c r="DG45" s="15"/>
      <c r="DH45" s="470"/>
      <c r="DI45" s="70">
        <f>DN45+DO45</f>
        <v>0</v>
      </c>
      <c r="DJ45" s="384"/>
      <c r="DK45" s="384"/>
      <c r="DL45" s="384"/>
      <c r="DM45" s="384"/>
      <c r="DN45" s="58">
        <f>DJ45+DK45+DL45+DM45</f>
        <v>0</v>
      </c>
      <c r="DO45" s="384"/>
      <c r="DP45" s="443"/>
      <c r="DQ45" s="444"/>
      <c r="DR45" s="374"/>
      <c r="DS45" s="15"/>
    </row>
    <row r="46" spans="1:123" ht="24" customHeight="1" thickBot="1" x14ac:dyDescent="0.3">
      <c r="A46" s="1698" t="s">
        <v>7</v>
      </c>
      <c r="B46" s="1699"/>
      <c r="C46" s="1699"/>
      <c r="D46" s="1699"/>
      <c r="E46" s="1699"/>
      <c r="F46" s="1699"/>
      <c r="G46" s="1699"/>
      <c r="H46" s="1699"/>
      <c r="I46" s="1699"/>
      <c r="J46" s="1699"/>
      <c r="K46" s="1699"/>
      <c r="L46" s="1835"/>
      <c r="M46" s="1835"/>
      <c r="N46" s="1836"/>
      <c r="O46" s="103"/>
      <c r="P46" s="1848" t="s">
        <v>7</v>
      </c>
      <c r="Q46" s="1849"/>
      <c r="R46" s="1849"/>
      <c r="S46" s="1849"/>
      <c r="T46" s="1849"/>
      <c r="U46" s="1849"/>
      <c r="V46" s="1849"/>
      <c r="W46" s="1849"/>
      <c r="X46" s="1849"/>
      <c r="Y46" s="1849"/>
      <c r="Z46" s="1850"/>
      <c r="AA46" s="103"/>
      <c r="AB46" s="1769" t="s">
        <v>7</v>
      </c>
      <c r="AC46" s="1770"/>
      <c r="AD46" s="1770"/>
      <c r="AE46" s="1770"/>
      <c r="AF46" s="1770"/>
      <c r="AG46" s="1770"/>
      <c r="AH46" s="1770"/>
      <c r="AI46" s="1770"/>
      <c r="AJ46" s="1770"/>
      <c r="AK46" s="1770"/>
      <c r="AL46" s="1771"/>
      <c r="AM46" s="103"/>
      <c r="AN46" s="1769" t="s">
        <v>7</v>
      </c>
      <c r="AO46" s="1770"/>
      <c r="AP46" s="1770"/>
      <c r="AQ46" s="1770"/>
      <c r="AR46" s="1770"/>
      <c r="AS46" s="1770"/>
      <c r="AT46" s="1770"/>
      <c r="AU46" s="1770"/>
      <c r="AV46" s="1770"/>
      <c r="AW46" s="1770"/>
      <c r="AX46" s="1771"/>
      <c r="AY46" s="103"/>
      <c r="AZ46" s="1769" t="s">
        <v>7</v>
      </c>
      <c r="BA46" s="1770"/>
      <c r="BB46" s="1770"/>
      <c r="BC46" s="1770"/>
      <c r="BD46" s="1770"/>
      <c r="BE46" s="1770"/>
      <c r="BF46" s="1770"/>
      <c r="BG46" s="1770"/>
      <c r="BH46" s="1770"/>
      <c r="BI46" s="1770"/>
      <c r="BJ46" s="1771"/>
      <c r="BK46" s="103"/>
      <c r="BL46" s="1769" t="s">
        <v>7</v>
      </c>
      <c r="BM46" s="1770"/>
      <c r="BN46" s="1770"/>
      <c r="BO46" s="1770"/>
      <c r="BP46" s="1770"/>
      <c r="BQ46" s="1770"/>
      <c r="BR46" s="1770"/>
      <c r="BS46" s="1770"/>
      <c r="BT46" s="1770"/>
      <c r="BU46" s="1770"/>
      <c r="BV46" s="1771"/>
      <c r="BW46" s="103"/>
      <c r="BX46" s="1769" t="s">
        <v>7</v>
      </c>
      <c r="BY46" s="1770"/>
      <c r="BZ46" s="1770"/>
      <c r="CA46" s="1770"/>
      <c r="CB46" s="1770"/>
      <c r="CC46" s="1770"/>
      <c r="CD46" s="1770"/>
      <c r="CE46" s="1770"/>
      <c r="CF46" s="1770"/>
      <c r="CG46" s="1770"/>
      <c r="CH46" s="1771"/>
      <c r="CI46" s="103"/>
      <c r="CJ46" s="1769" t="s">
        <v>7</v>
      </c>
      <c r="CK46" s="1770"/>
      <c r="CL46" s="1770"/>
      <c r="CM46" s="1770"/>
      <c r="CN46" s="1770"/>
      <c r="CO46" s="1770"/>
      <c r="CP46" s="1770"/>
      <c r="CQ46" s="1770"/>
      <c r="CR46" s="1770"/>
      <c r="CS46" s="1770"/>
      <c r="CT46" s="1771"/>
      <c r="CU46" s="103"/>
      <c r="CV46" s="1769" t="s">
        <v>7</v>
      </c>
      <c r="CW46" s="1770"/>
      <c r="CX46" s="1770"/>
      <c r="CY46" s="1770"/>
      <c r="CZ46" s="1770"/>
      <c r="DA46" s="1770"/>
      <c r="DB46" s="1770"/>
      <c r="DC46" s="1770"/>
      <c r="DD46" s="1770"/>
      <c r="DE46" s="1770"/>
      <c r="DF46" s="1771"/>
      <c r="DG46" s="103"/>
      <c r="DH46" s="1769" t="s">
        <v>7</v>
      </c>
      <c r="DI46" s="1770"/>
      <c r="DJ46" s="1770"/>
      <c r="DK46" s="1770"/>
      <c r="DL46" s="1770"/>
      <c r="DM46" s="1770"/>
      <c r="DN46" s="1770"/>
      <c r="DO46" s="1770"/>
      <c r="DP46" s="1770"/>
      <c r="DQ46" s="1770"/>
      <c r="DR46" s="1771"/>
      <c r="DS46" s="103"/>
    </row>
    <row r="47" spans="1:123" ht="24" customHeight="1" thickBot="1" x14ac:dyDescent="0.3">
      <c r="A47" s="824" t="s">
        <v>167</v>
      </c>
      <c r="B47" s="852"/>
      <c r="C47" s="825"/>
      <c r="D47" s="826"/>
      <c r="E47" s="853">
        <f t="shared" ref="E47:K47" si="54">SUM(E49:E59)</f>
        <v>0</v>
      </c>
      <c r="F47" s="647">
        <f t="shared" si="54"/>
        <v>0</v>
      </c>
      <c r="G47" s="647">
        <f t="shared" si="54"/>
        <v>0</v>
      </c>
      <c r="H47" s="647">
        <f t="shared" si="54"/>
        <v>0</v>
      </c>
      <c r="I47" s="647">
        <f t="shared" si="54"/>
        <v>0</v>
      </c>
      <c r="J47" s="647">
        <f t="shared" si="54"/>
        <v>0</v>
      </c>
      <c r="K47" s="647">
        <f t="shared" si="54"/>
        <v>0</v>
      </c>
      <c r="L47" s="781"/>
      <c r="M47" s="782"/>
      <c r="N47" s="854"/>
      <c r="O47" s="103"/>
      <c r="P47" s="837"/>
      <c r="Q47" s="853">
        <f t="shared" ref="Q47:W47" si="55">SUM(Q49:Q59)</f>
        <v>0</v>
      </c>
      <c r="R47" s="647">
        <f t="shared" si="55"/>
        <v>0</v>
      </c>
      <c r="S47" s="647">
        <f t="shared" si="55"/>
        <v>0</v>
      </c>
      <c r="T47" s="647">
        <f t="shared" si="55"/>
        <v>0</v>
      </c>
      <c r="U47" s="647">
        <f t="shared" si="55"/>
        <v>0</v>
      </c>
      <c r="V47" s="647">
        <f t="shared" si="55"/>
        <v>0</v>
      </c>
      <c r="W47" s="647">
        <f t="shared" si="55"/>
        <v>0</v>
      </c>
      <c r="X47" s="781"/>
      <c r="Y47" s="782"/>
      <c r="Z47" s="854"/>
      <c r="AA47" s="103"/>
      <c r="AB47" s="157"/>
      <c r="AC47" s="274">
        <f t="shared" ref="AC47:AI47" si="56">SUM(AC49:AC59)</f>
        <v>0</v>
      </c>
      <c r="AD47" s="254">
        <f t="shared" si="56"/>
        <v>0</v>
      </c>
      <c r="AE47" s="254">
        <f t="shared" si="56"/>
        <v>0</v>
      </c>
      <c r="AF47" s="254">
        <f t="shared" si="56"/>
        <v>0</v>
      </c>
      <c r="AG47" s="254">
        <f t="shared" si="56"/>
        <v>0</v>
      </c>
      <c r="AH47" s="254">
        <f t="shared" si="56"/>
        <v>0</v>
      </c>
      <c r="AI47" s="254">
        <f t="shared" si="56"/>
        <v>0</v>
      </c>
      <c r="AJ47" s="275"/>
      <c r="AK47" s="276"/>
      <c r="AL47" s="277"/>
      <c r="AM47" s="103"/>
      <c r="AN47" s="157"/>
      <c r="AO47" s="178">
        <f t="shared" ref="AO47:AU47" si="57">SUM(AO49:AO59)</f>
        <v>0</v>
      </c>
      <c r="AP47" s="23">
        <f t="shared" si="57"/>
        <v>0</v>
      </c>
      <c r="AQ47" s="23">
        <f t="shared" si="57"/>
        <v>0</v>
      </c>
      <c r="AR47" s="23">
        <f t="shared" si="57"/>
        <v>0</v>
      </c>
      <c r="AS47" s="23">
        <f t="shared" si="57"/>
        <v>0</v>
      </c>
      <c r="AT47" s="23">
        <f t="shared" si="57"/>
        <v>0</v>
      </c>
      <c r="AU47" s="23">
        <f t="shared" si="57"/>
        <v>0</v>
      </c>
      <c r="AV47" s="165"/>
      <c r="AW47" s="166"/>
      <c r="AX47" s="167"/>
      <c r="AY47" s="103"/>
      <c r="AZ47" s="157"/>
      <c r="BA47" s="178">
        <f t="shared" ref="BA47:BG47" si="58">SUM(BA49:BA59)</f>
        <v>0</v>
      </c>
      <c r="BB47" s="23">
        <f t="shared" si="58"/>
        <v>0</v>
      </c>
      <c r="BC47" s="23">
        <f t="shared" si="58"/>
        <v>0</v>
      </c>
      <c r="BD47" s="23">
        <f t="shared" si="58"/>
        <v>0</v>
      </c>
      <c r="BE47" s="23">
        <f t="shared" si="58"/>
        <v>0</v>
      </c>
      <c r="BF47" s="23">
        <f t="shared" si="58"/>
        <v>0</v>
      </c>
      <c r="BG47" s="23">
        <f t="shared" si="58"/>
        <v>0</v>
      </c>
      <c r="BH47" s="165"/>
      <c r="BI47" s="166"/>
      <c r="BJ47" s="167"/>
      <c r="BK47" s="103"/>
      <c r="BL47" s="157"/>
      <c r="BM47" s="178">
        <f t="shared" ref="BM47:BS47" si="59">SUM(BM49:BM59)</f>
        <v>0</v>
      </c>
      <c r="BN47" s="23">
        <f t="shared" si="59"/>
        <v>0</v>
      </c>
      <c r="BO47" s="23">
        <f t="shared" si="59"/>
        <v>0</v>
      </c>
      <c r="BP47" s="23">
        <f t="shared" si="59"/>
        <v>0</v>
      </c>
      <c r="BQ47" s="23">
        <f t="shared" si="59"/>
        <v>0</v>
      </c>
      <c r="BR47" s="23">
        <f t="shared" si="59"/>
        <v>0</v>
      </c>
      <c r="BS47" s="23">
        <f t="shared" si="59"/>
        <v>0</v>
      </c>
      <c r="BT47" s="112"/>
      <c r="BU47" s="113"/>
      <c r="BV47" s="119"/>
      <c r="BW47" s="103"/>
      <c r="BX47" s="157"/>
      <c r="BY47" s="178">
        <f t="shared" ref="BY47:CE47" si="60">SUM(BY49:BY59)</f>
        <v>0</v>
      </c>
      <c r="BZ47" s="23">
        <f t="shared" si="60"/>
        <v>0</v>
      </c>
      <c r="CA47" s="23">
        <f t="shared" si="60"/>
        <v>0</v>
      </c>
      <c r="CB47" s="23">
        <f t="shared" si="60"/>
        <v>0</v>
      </c>
      <c r="CC47" s="23">
        <f t="shared" si="60"/>
        <v>0</v>
      </c>
      <c r="CD47" s="23">
        <f t="shared" si="60"/>
        <v>0</v>
      </c>
      <c r="CE47" s="23">
        <f t="shared" si="60"/>
        <v>0</v>
      </c>
      <c r="CF47" s="165"/>
      <c r="CG47" s="166"/>
      <c r="CH47" s="167"/>
      <c r="CI47" s="103"/>
      <c r="CJ47" s="157"/>
      <c r="CK47" s="178">
        <f t="shared" ref="CK47:CQ47" si="61">SUM(CK49:CK59)</f>
        <v>0</v>
      </c>
      <c r="CL47" s="23">
        <f t="shared" si="61"/>
        <v>0</v>
      </c>
      <c r="CM47" s="23">
        <f t="shared" si="61"/>
        <v>0</v>
      </c>
      <c r="CN47" s="23">
        <f t="shared" si="61"/>
        <v>0</v>
      </c>
      <c r="CO47" s="23">
        <f t="shared" si="61"/>
        <v>0</v>
      </c>
      <c r="CP47" s="23">
        <f t="shared" si="61"/>
        <v>0</v>
      </c>
      <c r="CQ47" s="23">
        <f t="shared" si="61"/>
        <v>0</v>
      </c>
      <c r="CR47" s="165"/>
      <c r="CS47" s="166"/>
      <c r="CT47" s="167"/>
      <c r="CU47" s="103"/>
      <c r="CV47" s="157"/>
      <c r="CW47" s="178">
        <f t="shared" ref="CW47:DC47" si="62">SUM(CW49:CW59)</f>
        <v>0</v>
      </c>
      <c r="CX47" s="23">
        <f t="shared" si="62"/>
        <v>0</v>
      </c>
      <c r="CY47" s="23">
        <f t="shared" si="62"/>
        <v>0</v>
      </c>
      <c r="CZ47" s="23">
        <f t="shared" si="62"/>
        <v>0</v>
      </c>
      <c r="DA47" s="23">
        <f t="shared" si="62"/>
        <v>0</v>
      </c>
      <c r="DB47" s="23">
        <f t="shared" si="62"/>
        <v>0</v>
      </c>
      <c r="DC47" s="23">
        <f t="shared" si="62"/>
        <v>0</v>
      </c>
      <c r="DD47" s="165"/>
      <c r="DE47" s="166"/>
      <c r="DF47" s="167"/>
      <c r="DG47" s="103"/>
      <c r="DH47" s="157"/>
      <c r="DI47" s="178">
        <f t="shared" ref="DI47:DO47" si="63">SUM(DI49:DI59)</f>
        <v>0</v>
      </c>
      <c r="DJ47" s="23">
        <f t="shared" si="63"/>
        <v>0</v>
      </c>
      <c r="DK47" s="23">
        <f t="shared" si="63"/>
        <v>0</v>
      </c>
      <c r="DL47" s="23">
        <f t="shared" si="63"/>
        <v>0</v>
      </c>
      <c r="DM47" s="23">
        <f t="shared" si="63"/>
        <v>0</v>
      </c>
      <c r="DN47" s="23">
        <f t="shared" si="63"/>
        <v>0</v>
      </c>
      <c r="DO47" s="23">
        <f t="shared" si="63"/>
        <v>0</v>
      </c>
      <c r="DP47" s="165"/>
      <c r="DQ47" s="166"/>
      <c r="DR47" s="167"/>
      <c r="DS47" s="103"/>
    </row>
    <row r="48" spans="1:123" ht="15" customHeight="1" thickBot="1" x14ac:dyDescent="0.3">
      <c r="A48" s="1724" t="s">
        <v>8</v>
      </c>
      <c r="B48" s="1725"/>
      <c r="C48" s="1725"/>
      <c r="D48" s="1725"/>
      <c r="E48" s="1725"/>
      <c r="F48" s="1725"/>
      <c r="G48" s="1725"/>
      <c r="H48" s="1725"/>
      <c r="I48" s="1725"/>
      <c r="J48" s="1725"/>
      <c r="K48" s="1725"/>
      <c r="L48" s="1725"/>
      <c r="M48" s="1725"/>
      <c r="N48" s="1726"/>
      <c r="O48" s="103"/>
      <c r="P48" s="1841" t="s">
        <v>8</v>
      </c>
      <c r="Q48" s="1842"/>
      <c r="R48" s="1842"/>
      <c r="S48" s="1842"/>
      <c r="T48" s="1842"/>
      <c r="U48" s="1842"/>
      <c r="V48" s="1842"/>
      <c r="W48" s="1842"/>
      <c r="X48" s="1843"/>
      <c r="Y48" s="1843"/>
      <c r="Z48" s="1844"/>
      <c r="AA48" s="103"/>
      <c r="AB48" s="1777" t="s">
        <v>8</v>
      </c>
      <c r="AC48" s="1778"/>
      <c r="AD48" s="1778"/>
      <c r="AE48" s="1778"/>
      <c r="AF48" s="1778"/>
      <c r="AG48" s="1778"/>
      <c r="AH48" s="1778"/>
      <c r="AI48" s="1778"/>
      <c r="AJ48" s="1779"/>
      <c r="AK48" s="1779"/>
      <c r="AL48" s="1780"/>
      <c r="AM48" s="103"/>
      <c r="AN48" s="1777" t="s">
        <v>8</v>
      </c>
      <c r="AO48" s="1778"/>
      <c r="AP48" s="1778"/>
      <c r="AQ48" s="1778"/>
      <c r="AR48" s="1778"/>
      <c r="AS48" s="1778"/>
      <c r="AT48" s="1778"/>
      <c r="AU48" s="1778"/>
      <c r="AV48" s="1779"/>
      <c r="AW48" s="1779"/>
      <c r="AX48" s="1780"/>
      <c r="AY48" s="103"/>
      <c r="AZ48" s="1777" t="s">
        <v>8</v>
      </c>
      <c r="BA48" s="1778"/>
      <c r="BB48" s="1778"/>
      <c r="BC48" s="1778"/>
      <c r="BD48" s="1778"/>
      <c r="BE48" s="1778"/>
      <c r="BF48" s="1778"/>
      <c r="BG48" s="1778"/>
      <c r="BH48" s="1779"/>
      <c r="BI48" s="1779"/>
      <c r="BJ48" s="1780"/>
      <c r="BK48" s="103"/>
      <c r="BL48" s="1777" t="s">
        <v>8</v>
      </c>
      <c r="BM48" s="1778"/>
      <c r="BN48" s="1778"/>
      <c r="BO48" s="1778"/>
      <c r="BP48" s="1778"/>
      <c r="BQ48" s="1778"/>
      <c r="BR48" s="1778"/>
      <c r="BS48" s="1778"/>
      <c r="BT48" s="1779"/>
      <c r="BU48" s="1779"/>
      <c r="BV48" s="1780"/>
      <c r="BW48" s="103"/>
      <c r="BX48" s="1777" t="s">
        <v>8</v>
      </c>
      <c r="BY48" s="1778"/>
      <c r="BZ48" s="1778"/>
      <c r="CA48" s="1778"/>
      <c r="CB48" s="1778"/>
      <c r="CC48" s="1778"/>
      <c r="CD48" s="1778"/>
      <c r="CE48" s="1778"/>
      <c r="CF48" s="1779"/>
      <c r="CG48" s="1779"/>
      <c r="CH48" s="1780"/>
      <c r="CI48" s="103"/>
      <c r="CJ48" s="1777" t="s">
        <v>8</v>
      </c>
      <c r="CK48" s="1778"/>
      <c r="CL48" s="1778"/>
      <c r="CM48" s="1778"/>
      <c r="CN48" s="1778"/>
      <c r="CO48" s="1778"/>
      <c r="CP48" s="1778"/>
      <c r="CQ48" s="1778"/>
      <c r="CR48" s="1779"/>
      <c r="CS48" s="1779"/>
      <c r="CT48" s="1780"/>
      <c r="CU48" s="103"/>
      <c r="CV48" s="1777" t="s">
        <v>8</v>
      </c>
      <c r="CW48" s="1778"/>
      <c r="CX48" s="1778"/>
      <c r="CY48" s="1778"/>
      <c r="CZ48" s="1778"/>
      <c r="DA48" s="1778"/>
      <c r="DB48" s="1778"/>
      <c r="DC48" s="1778"/>
      <c r="DD48" s="1779"/>
      <c r="DE48" s="1779"/>
      <c r="DF48" s="1780"/>
      <c r="DG48" s="103"/>
      <c r="DH48" s="1777" t="s">
        <v>8</v>
      </c>
      <c r="DI48" s="1778"/>
      <c r="DJ48" s="1778"/>
      <c r="DK48" s="1778"/>
      <c r="DL48" s="1778"/>
      <c r="DM48" s="1778"/>
      <c r="DN48" s="1778"/>
      <c r="DO48" s="1778"/>
      <c r="DP48" s="1779"/>
      <c r="DQ48" s="1779"/>
      <c r="DR48" s="1780"/>
      <c r="DS48" s="103"/>
    </row>
    <row r="49" spans="1:123" ht="47.25" customHeight="1" x14ac:dyDescent="0.25">
      <c r="A49" s="729" t="s">
        <v>239</v>
      </c>
      <c r="B49" s="795"/>
      <c r="C49" s="795"/>
      <c r="D49" s="796"/>
      <c r="E49" s="848">
        <f t="shared" ref="E49:K55" si="64">Q49+AC49+AO49+BA49+BM49+BY49+CK49+CW49+DI49</f>
        <v>0</v>
      </c>
      <c r="F49" s="732">
        <f t="shared" si="64"/>
        <v>0</v>
      </c>
      <c r="G49" s="732">
        <f t="shared" si="64"/>
        <v>0</v>
      </c>
      <c r="H49" s="732">
        <f t="shared" si="64"/>
        <v>0</v>
      </c>
      <c r="I49" s="732">
        <f t="shared" si="64"/>
        <v>0</v>
      </c>
      <c r="J49" s="732">
        <f t="shared" si="64"/>
        <v>0</v>
      </c>
      <c r="K49" s="732">
        <f t="shared" si="64"/>
        <v>0</v>
      </c>
      <c r="L49" s="734">
        <f t="shared" ref="L49:L55" si="65">X49+AJ49+AV49+BH49+BT49+CF49+CR49+DD49+DP49</f>
        <v>0</v>
      </c>
      <c r="M49" s="735">
        <f t="shared" ref="M49:N55" si="66">Y49+AK49+AW49+BI49+BU49+CG49+CS49+DE49+DQ49</f>
        <v>0</v>
      </c>
      <c r="N49" s="736">
        <f t="shared" si="66"/>
        <v>0</v>
      </c>
      <c r="O49" s="15"/>
      <c r="P49" s="807"/>
      <c r="Q49" s="804">
        <f t="shared" ref="Q49:Q55" si="67">V49+W49</f>
        <v>0</v>
      </c>
      <c r="R49" s="769"/>
      <c r="S49" s="769"/>
      <c r="T49" s="769"/>
      <c r="U49" s="769"/>
      <c r="V49" s="742">
        <f t="shared" ref="V49:V55" si="68">R49+S49+T49+U49</f>
        <v>0</v>
      </c>
      <c r="W49" s="769"/>
      <c r="X49" s="713"/>
      <c r="Y49" s="768"/>
      <c r="Z49" s="714"/>
      <c r="AA49" s="15"/>
      <c r="AB49" s="282"/>
      <c r="AC49" s="273">
        <f t="shared" ref="AC49:AC55" si="69">AH49+AI49</f>
        <v>0</v>
      </c>
      <c r="AD49" s="450"/>
      <c r="AE49" s="450"/>
      <c r="AF49" s="450"/>
      <c r="AG49" s="450"/>
      <c r="AH49" s="253">
        <f t="shared" ref="AH49:AH55" si="70">AD49+AE49+AF49+AG49</f>
        <v>0</v>
      </c>
      <c r="AI49" s="450"/>
      <c r="AJ49" s="482"/>
      <c r="AK49" s="486"/>
      <c r="AL49" s="449"/>
      <c r="AM49" s="15"/>
      <c r="AN49" s="282"/>
      <c r="AO49" s="70">
        <f t="shared" ref="AO49:AO55" si="71">AT49+AU49</f>
        <v>0</v>
      </c>
      <c r="AP49" s="184"/>
      <c r="AQ49" s="184"/>
      <c r="AR49" s="184"/>
      <c r="AS49" s="184"/>
      <c r="AT49" s="58">
        <f t="shared" ref="AT49:AT55" si="72">AP49+AQ49+AR49+AS49</f>
        <v>0</v>
      </c>
      <c r="AU49" s="184"/>
      <c r="AV49" s="180"/>
      <c r="AW49" s="437"/>
      <c r="AX49" s="183"/>
      <c r="AY49" s="15"/>
      <c r="AZ49" s="282"/>
      <c r="BA49" s="70">
        <f t="shared" ref="BA49:BA55" si="73">BF49+BG49</f>
        <v>0</v>
      </c>
      <c r="BB49" s="184"/>
      <c r="BC49" s="184"/>
      <c r="BD49" s="184"/>
      <c r="BE49" s="184"/>
      <c r="BF49" s="58">
        <f t="shared" ref="BF49:BF55" si="74">BB49+BC49+BD49+BE49</f>
        <v>0</v>
      </c>
      <c r="BG49" s="184"/>
      <c r="BH49" s="180"/>
      <c r="BI49" s="437"/>
      <c r="BJ49" s="183"/>
      <c r="BK49" s="15"/>
      <c r="BL49" s="282"/>
      <c r="BM49" s="70">
        <f t="shared" ref="BM49:BM55" si="75">BR49+BS49</f>
        <v>0</v>
      </c>
      <c r="BN49" s="184"/>
      <c r="BO49" s="184"/>
      <c r="BP49" s="184"/>
      <c r="BQ49" s="184"/>
      <c r="BR49" s="58">
        <f t="shared" ref="BR49:BR55" si="76">BN49+BO49+BP49+BQ49</f>
        <v>0</v>
      </c>
      <c r="BS49" s="184"/>
      <c r="BT49" s="428"/>
      <c r="BU49" s="465"/>
      <c r="BV49" s="183"/>
      <c r="BW49" s="15"/>
      <c r="BX49" s="282"/>
      <c r="BY49" s="70">
        <f t="shared" ref="BY49:BY55" si="77">CD49+CE49</f>
        <v>0</v>
      </c>
      <c r="BZ49" s="184"/>
      <c r="CA49" s="184"/>
      <c r="CB49" s="184"/>
      <c r="CC49" s="184"/>
      <c r="CD49" s="58">
        <f t="shared" ref="CD49:CD55" si="78">BZ49+CA49+CB49+CC49</f>
        <v>0</v>
      </c>
      <c r="CE49" s="184"/>
      <c r="CF49" s="180"/>
      <c r="CG49" s="437"/>
      <c r="CH49" s="183"/>
      <c r="CI49" s="15"/>
      <c r="CJ49" s="282"/>
      <c r="CK49" s="70">
        <f t="shared" ref="CK49:CK55" si="79">CP49+CQ49</f>
        <v>0</v>
      </c>
      <c r="CL49" s="184"/>
      <c r="CM49" s="184"/>
      <c r="CN49" s="184"/>
      <c r="CO49" s="184"/>
      <c r="CP49" s="58">
        <f t="shared" ref="CP49:CP55" si="80">CL49+CM49+CN49+CO49</f>
        <v>0</v>
      </c>
      <c r="CQ49" s="184"/>
      <c r="CR49" s="180"/>
      <c r="CS49" s="437"/>
      <c r="CT49" s="183"/>
      <c r="CU49" s="15"/>
      <c r="CV49" s="282"/>
      <c r="CW49" s="70">
        <f t="shared" ref="CW49:CW55" si="81">DB49+DC49</f>
        <v>0</v>
      </c>
      <c r="CX49" s="184"/>
      <c r="CY49" s="184"/>
      <c r="CZ49" s="184"/>
      <c r="DA49" s="184"/>
      <c r="DB49" s="58">
        <f t="shared" ref="DB49:DB55" si="82">CX49+CY49+CZ49+DA49</f>
        <v>0</v>
      </c>
      <c r="DC49" s="184"/>
      <c r="DD49" s="180"/>
      <c r="DE49" s="437"/>
      <c r="DF49" s="183"/>
      <c r="DG49" s="15"/>
      <c r="DH49" s="282"/>
      <c r="DI49" s="70">
        <f t="shared" ref="DI49:DI55" si="83">DN49+DO49</f>
        <v>0</v>
      </c>
      <c r="DJ49" s="184"/>
      <c r="DK49" s="184"/>
      <c r="DL49" s="184"/>
      <c r="DM49" s="184"/>
      <c r="DN49" s="58">
        <f t="shared" ref="DN49:DN55" si="84">DJ49+DK49+DL49+DM49</f>
        <v>0</v>
      </c>
      <c r="DO49" s="184"/>
      <c r="DP49" s="180"/>
      <c r="DQ49" s="437"/>
      <c r="DR49" s="183"/>
      <c r="DS49" s="15"/>
    </row>
    <row r="50" spans="1:123" ht="45.75" customHeight="1" x14ac:dyDescent="0.25">
      <c r="A50" s="693" t="s">
        <v>240</v>
      </c>
      <c r="B50" s="791"/>
      <c r="C50" s="791"/>
      <c r="D50" s="792"/>
      <c r="E50" s="696">
        <f t="shared" si="64"/>
        <v>0</v>
      </c>
      <c r="F50" s="697">
        <f t="shared" si="64"/>
        <v>0</v>
      </c>
      <c r="G50" s="697">
        <f t="shared" si="64"/>
        <v>0</v>
      </c>
      <c r="H50" s="697">
        <f t="shared" si="64"/>
        <v>0</v>
      </c>
      <c r="I50" s="697">
        <f t="shared" si="64"/>
        <v>0</v>
      </c>
      <c r="J50" s="697">
        <f t="shared" si="64"/>
        <v>0</v>
      </c>
      <c r="K50" s="697">
        <f t="shared" si="64"/>
        <v>0</v>
      </c>
      <c r="L50" s="734">
        <f t="shared" si="65"/>
        <v>0</v>
      </c>
      <c r="M50" s="735">
        <f t="shared" si="66"/>
        <v>0</v>
      </c>
      <c r="N50" s="736">
        <f t="shared" si="66"/>
        <v>0</v>
      </c>
      <c r="O50" s="15"/>
      <c r="P50" s="807"/>
      <c r="Q50" s="804">
        <f t="shared" si="67"/>
        <v>0</v>
      </c>
      <c r="R50" s="769"/>
      <c r="S50" s="769"/>
      <c r="T50" s="769"/>
      <c r="U50" s="769"/>
      <c r="V50" s="742">
        <f t="shared" si="68"/>
        <v>0</v>
      </c>
      <c r="W50" s="769"/>
      <c r="X50" s="713"/>
      <c r="Y50" s="768"/>
      <c r="Z50" s="714"/>
      <c r="AA50" s="15"/>
      <c r="AB50" s="282"/>
      <c r="AC50" s="273">
        <f t="shared" si="69"/>
        <v>0</v>
      </c>
      <c r="AD50" s="450"/>
      <c r="AE50" s="450"/>
      <c r="AF50" s="450"/>
      <c r="AG50" s="450"/>
      <c r="AH50" s="253">
        <f t="shared" si="70"/>
        <v>0</v>
      </c>
      <c r="AI50" s="450"/>
      <c r="AJ50" s="482"/>
      <c r="AK50" s="486"/>
      <c r="AL50" s="449"/>
      <c r="AM50" s="15"/>
      <c r="AN50" s="282"/>
      <c r="AO50" s="70">
        <f t="shared" si="71"/>
        <v>0</v>
      </c>
      <c r="AP50" s="184"/>
      <c r="AQ50" s="184"/>
      <c r="AR50" s="184"/>
      <c r="AS50" s="184"/>
      <c r="AT50" s="58">
        <f t="shared" si="72"/>
        <v>0</v>
      </c>
      <c r="AU50" s="184"/>
      <c r="AV50" s="180"/>
      <c r="AW50" s="437"/>
      <c r="AX50" s="183"/>
      <c r="AY50" s="15"/>
      <c r="AZ50" s="282"/>
      <c r="BA50" s="70">
        <f t="shared" si="73"/>
        <v>0</v>
      </c>
      <c r="BB50" s="184"/>
      <c r="BC50" s="184"/>
      <c r="BD50" s="184"/>
      <c r="BE50" s="184"/>
      <c r="BF50" s="58">
        <f t="shared" si="74"/>
        <v>0</v>
      </c>
      <c r="BG50" s="184"/>
      <c r="BH50" s="180"/>
      <c r="BI50" s="437"/>
      <c r="BJ50" s="183"/>
      <c r="BK50" s="15"/>
      <c r="BL50" s="282"/>
      <c r="BM50" s="70">
        <f t="shared" si="75"/>
        <v>0</v>
      </c>
      <c r="BN50" s="184"/>
      <c r="BO50" s="184"/>
      <c r="BP50" s="184"/>
      <c r="BQ50" s="184"/>
      <c r="BR50" s="58">
        <f t="shared" si="76"/>
        <v>0</v>
      </c>
      <c r="BS50" s="184"/>
      <c r="BT50" s="428"/>
      <c r="BU50" s="465"/>
      <c r="BV50" s="183"/>
      <c r="BW50" s="15"/>
      <c r="BX50" s="282"/>
      <c r="BY50" s="70">
        <f t="shared" si="77"/>
        <v>0</v>
      </c>
      <c r="BZ50" s="184"/>
      <c r="CA50" s="184"/>
      <c r="CB50" s="184"/>
      <c r="CC50" s="184"/>
      <c r="CD50" s="58">
        <f t="shared" si="78"/>
        <v>0</v>
      </c>
      <c r="CE50" s="184"/>
      <c r="CF50" s="180"/>
      <c r="CG50" s="437"/>
      <c r="CH50" s="183"/>
      <c r="CI50" s="15"/>
      <c r="CJ50" s="282"/>
      <c r="CK50" s="70">
        <f t="shared" si="79"/>
        <v>0</v>
      </c>
      <c r="CL50" s="184"/>
      <c r="CM50" s="184"/>
      <c r="CN50" s="184"/>
      <c r="CO50" s="184"/>
      <c r="CP50" s="58">
        <f t="shared" si="80"/>
        <v>0</v>
      </c>
      <c r="CQ50" s="184"/>
      <c r="CR50" s="180"/>
      <c r="CS50" s="437"/>
      <c r="CT50" s="183"/>
      <c r="CU50" s="15"/>
      <c r="CV50" s="282"/>
      <c r="CW50" s="70">
        <f t="shared" si="81"/>
        <v>0</v>
      </c>
      <c r="CX50" s="184"/>
      <c r="CY50" s="184"/>
      <c r="CZ50" s="184"/>
      <c r="DA50" s="184"/>
      <c r="DB50" s="58">
        <f t="shared" si="82"/>
        <v>0</v>
      </c>
      <c r="DC50" s="184"/>
      <c r="DD50" s="180"/>
      <c r="DE50" s="437"/>
      <c r="DF50" s="183"/>
      <c r="DG50" s="15"/>
      <c r="DH50" s="282"/>
      <c r="DI50" s="70">
        <f t="shared" si="83"/>
        <v>0</v>
      </c>
      <c r="DJ50" s="184"/>
      <c r="DK50" s="184"/>
      <c r="DL50" s="184"/>
      <c r="DM50" s="184"/>
      <c r="DN50" s="58">
        <f t="shared" si="84"/>
        <v>0</v>
      </c>
      <c r="DO50" s="184"/>
      <c r="DP50" s="180"/>
      <c r="DQ50" s="437"/>
      <c r="DR50" s="183"/>
      <c r="DS50" s="15"/>
    </row>
    <row r="51" spans="1:123" ht="42.75" customHeight="1" x14ac:dyDescent="0.25">
      <c r="A51" s="693" t="s">
        <v>241</v>
      </c>
      <c r="B51" s="791"/>
      <c r="C51" s="791"/>
      <c r="D51" s="792"/>
      <c r="E51" s="696">
        <f t="shared" si="64"/>
        <v>0</v>
      </c>
      <c r="F51" s="697">
        <f t="shared" si="64"/>
        <v>0</v>
      </c>
      <c r="G51" s="697">
        <f t="shared" si="64"/>
        <v>0</v>
      </c>
      <c r="H51" s="697">
        <f t="shared" si="64"/>
        <v>0</v>
      </c>
      <c r="I51" s="697">
        <f t="shared" si="64"/>
        <v>0</v>
      </c>
      <c r="J51" s="697">
        <f t="shared" si="64"/>
        <v>0</v>
      </c>
      <c r="K51" s="697">
        <f t="shared" si="64"/>
        <v>0</v>
      </c>
      <c r="L51" s="734">
        <f t="shared" si="65"/>
        <v>0</v>
      </c>
      <c r="M51" s="735">
        <f t="shared" si="66"/>
        <v>0</v>
      </c>
      <c r="N51" s="736">
        <f t="shared" si="66"/>
        <v>0</v>
      </c>
      <c r="O51" s="15"/>
      <c r="P51" s="807"/>
      <c r="Q51" s="804">
        <f t="shared" si="67"/>
        <v>0</v>
      </c>
      <c r="R51" s="769"/>
      <c r="S51" s="769"/>
      <c r="T51" s="769"/>
      <c r="U51" s="769"/>
      <c r="V51" s="742">
        <f t="shared" si="68"/>
        <v>0</v>
      </c>
      <c r="W51" s="769"/>
      <c r="X51" s="713"/>
      <c r="Y51" s="768"/>
      <c r="Z51" s="714"/>
      <c r="AA51" s="15"/>
      <c r="AB51" s="282"/>
      <c r="AC51" s="273">
        <f t="shared" si="69"/>
        <v>0</v>
      </c>
      <c r="AD51" s="450"/>
      <c r="AE51" s="450"/>
      <c r="AF51" s="450"/>
      <c r="AG51" s="450"/>
      <c r="AH51" s="253">
        <f t="shared" si="70"/>
        <v>0</v>
      </c>
      <c r="AI51" s="450"/>
      <c r="AJ51" s="482"/>
      <c r="AK51" s="486"/>
      <c r="AL51" s="449"/>
      <c r="AM51" s="15"/>
      <c r="AN51" s="282"/>
      <c r="AO51" s="70">
        <f t="shared" si="71"/>
        <v>0</v>
      </c>
      <c r="AP51" s="184"/>
      <c r="AQ51" s="184"/>
      <c r="AR51" s="184"/>
      <c r="AS51" s="184"/>
      <c r="AT51" s="58">
        <f t="shared" si="72"/>
        <v>0</v>
      </c>
      <c r="AU51" s="184"/>
      <c r="AV51" s="180"/>
      <c r="AW51" s="437"/>
      <c r="AX51" s="183"/>
      <c r="AY51" s="15"/>
      <c r="AZ51" s="282"/>
      <c r="BA51" s="70">
        <f t="shared" si="73"/>
        <v>0</v>
      </c>
      <c r="BB51" s="184"/>
      <c r="BC51" s="184"/>
      <c r="BD51" s="184"/>
      <c r="BE51" s="184"/>
      <c r="BF51" s="58">
        <f t="shared" si="74"/>
        <v>0</v>
      </c>
      <c r="BG51" s="184"/>
      <c r="BH51" s="180"/>
      <c r="BI51" s="437"/>
      <c r="BJ51" s="183"/>
      <c r="BK51" s="15"/>
      <c r="BL51" s="282"/>
      <c r="BM51" s="70">
        <f t="shared" si="75"/>
        <v>0</v>
      </c>
      <c r="BN51" s="184"/>
      <c r="BO51" s="184"/>
      <c r="BP51" s="184"/>
      <c r="BQ51" s="184"/>
      <c r="BR51" s="58">
        <f t="shared" si="76"/>
        <v>0</v>
      </c>
      <c r="BS51" s="184"/>
      <c r="BT51" s="428"/>
      <c r="BU51" s="465"/>
      <c r="BV51" s="183"/>
      <c r="BW51" s="15"/>
      <c r="BX51" s="282"/>
      <c r="BY51" s="70">
        <f t="shared" si="77"/>
        <v>0</v>
      </c>
      <c r="BZ51" s="184"/>
      <c r="CA51" s="184"/>
      <c r="CB51" s="184"/>
      <c r="CC51" s="184"/>
      <c r="CD51" s="58">
        <f t="shared" si="78"/>
        <v>0</v>
      </c>
      <c r="CE51" s="184"/>
      <c r="CF51" s="180"/>
      <c r="CG51" s="437"/>
      <c r="CH51" s="183"/>
      <c r="CI51" s="15"/>
      <c r="CJ51" s="282"/>
      <c r="CK51" s="70">
        <f t="shared" si="79"/>
        <v>0</v>
      </c>
      <c r="CL51" s="184"/>
      <c r="CM51" s="184"/>
      <c r="CN51" s="184"/>
      <c r="CO51" s="184"/>
      <c r="CP51" s="58">
        <f t="shared" si="80"/>
        <v>0</v>
      </c>
      <c r="CQ51" s="184"/>
      <c r="CR51" s="180"/>
      <c r="CS51" s="437"/>
      <c r="CT51" s="183"/>
      <c r="CU51" s="15"/>
      <c r="CV51" s="282"/>
      <c r="CW51" s="70">
        <f t="shared" si="81"/>
        <v>0</v>
      </c>
      <c r="CX51" s="184"/>
      <c r="CY51" s="184"/>
      <c r="CZ51" s="184"/>
      <c r="DA51" s="184"/>
      <c r="DB51" s="58">
        <f t="shared" si="82"/>
        <v>0</v>
      </c>
      <c r="DC51" s="184"/>
      <c r="DD51" s="180"/>
      <c r="DE51" s="437"/>
      <c r="DF51" s="183"/>
      <c r="DG51" s="15"/>
      <c r="DH51" s="282"/>
      <c r="DI51" s="70">
        <f t="shared" si="83"/>
        <v>0</v>
      </c>
      <c r="DJ51" s="184"/>
      <c r="DK51" s="184"/>
      <c r="DL51" s="184"/>
      <c r="DM51" s="184"/>
      <c r="DN51" s="58">
        <f t="shared" si="84"/>
        <v>0</v>
      </c>
      <c r="DO51" s="184"/>
      <c r="DP51" s="180"/>
      <c r="DQ51" s="437"/>
      <c r="DR51" s="183"/>
      <c r="DS51" s="15"/>
    </row>
    <row r="52" spans="1:123" ht="42.75" customHeight="1" x14ac:dyDescent="0.25">
      <c r="A52" s="693" t="s">
        <v>241</v>
      </c>
      <c r="B52" s="791"/>
      <c r="C52" s="791"/>
      <c r="D52" s="792"/>
      <c r="E52" s="696">
        <f t="shared" si="64"/>
        <v>0</v>
      </c>
      <c r="F52" s="697">
        <f t="shared" si="64"/>
        <v>0</v>
      </c>
      <c r="G52" s="697">
        <f t="shared" si="64"/>
        <v>0</v>
      </c>
      <c r="H52" s="697">
        <f t="shared" si="64"/>
        <v>0</v>
      </c>
      <c r="I52" s="697">
        <f t="shared" si="64"/>
        <v>0</v>
      </c>
      <c r="J52" s="697">
        <f t="shared" si="64"/>
        <v>0</v>
      </c>
      <c r="K52" s="697">
        <f t="shared" si="64"/>
        <v>0</v>
      </c>
      <c r="L52" s="734">
        <f t="shared" si="65"/>
        <v>0</v>
      </c>
      <c r="M52" s="735">
        <f t="shared" si="66"/>
        <v>0</v>
      </c>
      <c r="N52" s="736">
        <f t="shared" si="66"/>
        <v>0</v>
      </c>
      <c r="O52" s="15"/>
      <c r="P52" s="807"/>
      <c r="Q52" s="804">
        <f t="shared" si="67"/>
        <v>0</v>
      </c>
      <c r="R52" s="769"/>
      <c r="S52" s="769"/>
      <c r="T52" s="769"/>
      <c r="U52" s="769"/>
      <c r="V52" s="742">
        <f t="shared" si="68"/>
        <v>0</v>
      </c>
      <c r="W52" s="769"/>
      <c r="X52" s="713"/>
      <c r="Y52" s="768"/>
      <c r="Z52" s="714"/>
      <c r="AA52" s="15"/>
      <c r="AB52" s="282"/>
      <c r="AC52" s="273">
        <f t="shared" si="69"/>
        <v>0</v>
      </c>
      <c r="AD52" s="450"/>
      <c r="AE52" s="450"/>
      <c r="AF52" s="450"/>
      <c r="AG52" s="450"/>
      <c r="AH52" s="253">
        <f t="shared" si="70"/>
        <v>0</v>
      </c>
      <c r="AI52" s="450"/>
      <c r="AJ52" s="482"/>
      <c r="AK52" s="486"/>
      <c r="AL52" s="449"/>
      <c r="AM52" s="15"/>
      <c r="AN52" s="282"/>
      <c r="AO52" s="70">
        <f t="shared" si="71"/>
        <v>0</v>
      </c>
      <c r="AP52" s="184"/>
      <c r="AQ52" s="184"/>
      <c r="AR52" s="184"/>
      <c r="AS52" s="184"/>
      <c r="AT52" s="58">
        <f t="shared" si="72"/>
        <v>0</v>
      </c>
      <c r="AU52" s="184"/>
      <c r="AV52" s="180"/>
      <c r="AW52" s="437"/>
      <c r="AX52" s="183"/>
      <c r="AY52" s="15"/>
      <c r="AZ52" s="282"/>
      <c r="BA52" s="70">
        <f t="shared" si="73"/>
        <v>0</v>
      </c>
      <c r="BB52" s="184"/>
      <c r="BC52" s="184"/>
      <c r="BD52" s="184"/>
      <c r="BE52" s="184"/>
      <c r="BF52" s="58">
        <f t="shared" si="74"/>
        <v>0</v>
      </c>
      <c r="BG52" s="184"/>
      <c r="BH52" s="180"/>
      <c r="BI52" s="437"/>
      <c r="BJ52" s="183"/>
      <c r="BK52" s="15"/>
      <c r="BL52" s="282"/>
      <c r="BM52" s="70">
        <f t="shared" si="75"/>
        <v>0</v>
      </c>
      <c r="BN52" s="184"/>
      <c r="BO52" s="184"/>
      <c r="BP52" s="184"/>
      <c r="BQ52" s="184"/>
      <c r="BR52" s="58">
        <f t="shared" si="76"/>
        <v>0</v>
      </c>
      <c r="BS52" s="184"/>
      <c r="BT52" s="428"/>
      <c r="BU52" s="465"/>
      <c r="BV52" s="183"/>
      <c r="BW52" s="15"/>
      <c r="BX52" s="282"/>
      <c r="BY52" s="70">
        <f t="shared" si="77"/>
        <v>0</v>
      </c>
      <c r="BZ52" s="184"/>
      <c r="CA52" s="184"/>
      <c r="CB52" s="184"/>
      <c r="CC52" s="184"/>
      <c r="CD52" s="58">
        <f t="shared" si="78"/>
        <v>0</v>
      </c>
      <c r="CE52" s="184"/>
      <c r="CF52" s="180"/>
      <c r="CG52" s="437"/>
      <c r="CH52" s="183"/>
      <c r="CI52" s="15"/>
      <c r="CJ52" s="282"/>
      <c r="CK52" s="70">
        <f t="shared" si="79"/>
        <v>0</v>
      </c>
      <c r="CL52" s="184"/>
      <c r="CM52" s="184"/>
      <c r="CN52" s="184"/>
      <c r="CO52" s="184"/>
      <c r="CP52" s="58">
        <f t="shared" si="80"/>
        <v>0</v>
      </c>
      <c r="CQ52" s="184"/>
      <c r="CR52" s="180"/>
      <c r="CS52" s="437"/>
      <c r="CT52" s="183"/>
      <c r="CU52" s="15"/>
      <c r="CV52" s="282"/>
      <c r="CW52" s="70">
        <f t="shared" si="81"/>
        <v>0</v>
      </c>
      <c r="CX52" s="184"/>
      <c r="CY52" s="184"/>
      <c r="CZ52" s="184"/>
      <c r="DA52" s="184"/>
      <c r="DB52" s="58">
        <f t="shared" si="82"/>
        <v>0</v>
      </c>
      <c r="DC52" s="184"/>
      <c r="DD52" s="180"/>
      <c r="DE52" s="437"/>
      <c r="DF52" s="183"/>
      <c r="DG52" s="15"/>
      <c r="DH52" s="282"/>
      <c r="DI52" s="70">
        <f t="shared" si="83"/>
        <v>0</v>
      </c>
      <c r="DJ52" s="184"/>
      <c r="DK52" s="184"/>
      <c r="DL52" s="184"/>
      <c r="DM52" s="184"/>
      <c r="DN52" s="58">
        <f t="shared" si="84"/>
        <v>0</v>
      </c>
      <c r="DO52" s="184"/>
      <c r="DP52" s="180"/>
      <c r="DQ52" s="437"/>
      <c r="DR52" s="183"/>
      <c r="DS52" s="15"/>
    </row>
    <row r="53" spans="1:123" ht="42" customHeight="1" x14ac:dyDescent="0.25">
      <c r="A53" s="693" t="s">
        <v>242</v>
      </c>
      <c r="B53" s="791"/>
      <c r="C53" s="791"/>
      <c r="D53" s="792"/>
      <c r="E53" s="696">
        <f t="shared" si="64"/>
        <v>0</v>
      </c>
      <c r="F53" s="697">
        <f t="shared" si="64"/>
        <v>0</v>
      </c>
      <c r="G53" s="697">
        <f t="shared" si="64"/>
        <v>0</v>
      </c>
      <c r="H53" s="697">
        <f t="shared" si="64"/>
        <v>0</v>
      </c>
      <c r="I53" s="697">
        <f t="shared" si="64"/>
        <v>0</v>
      </c>
      <c r="J53" s="697">
        <f t="shared" si="64"/>
        <v>0</v>
      </c>
      <c r="K53" s="697">
        <f t="shared" si="64"/>
        <v>0</v>
      </c>
      <c r="L53" s="734">
        <f t="shared" si="65"/>
        <v>0</v>
      </c>
      <c r="M53" s="735">
        <f t="shared" si="66"/>
        <v>0</v>
      </c>
      <c r="N53" s="736">
        <f t="shared" si="66"/>
        <v>0</v>
      </c>
      <c r="O53" s="15"/>
      <c r="P53" s="807"/>
      <c r="Q53" s="804">
        <f t="shared" si="67"/>
        <v>0</v>
      </c>
      <c r="R53" s="769"/>
      <c r="S53" s="769"/>
      <c r="T53" s="769"/>
      <c r="U53" s="769"/>
      <c r="V53" s="742">
        <f t="shared" si="68"/>
        <v>0</v>
      </c>
      <c r="W53" s="769"/>
      <c r="X53" s="713"/>
      <c r="Y53" s="768"/>
      <c r="Z53" s="714"/>
      <c r="AA53" s="15"/>
      <c r="AB53" s="282"/>
      <c r="AC53" s="273">
        <f t="shared" si="69"/>
        <v>0</v>
      </c>
      <c r="AD53" s="450"/>
      <c r="AE53" s="450"/>
      <c r="AF53" s="450"/>
      <c r="AG53" s="450"/>
      <c r="AH53" s="253">
        <f t="shared" si="70"/>
        <v>0</v>
      </c>
      <c r="AI53" s="450"/>
      <c r="AJ53" s="482"/>
      <c r="AK53" s="486"/>
      <c r="AL53" s="449"/>
      <c r="AM53" s="15"/>
      <c r="AN53" s="282"/>
      <c r="AO53" s="70">
        <f t="shared" si="71"/>
        <v>0</v>
      </c>
      <c r="AP53" s="184"/>
      <c r="AQ53" s="184"/>
      <c r="AR53" s="184"/>
      <c r="AS53" s="184"/>
      <c r="AT53" s="58">
        <f t="shared" si="72"/>
        <v>0</v>
      </c>
      <c r="AU53" s="184"/>
      <c r="AV53" s="180"/>
      <c r="AW53" s="437"/>
      <c r="AX53" s="183"/>
      <c r="AY53" s="15"/>
      <c r="AZ53" s="282"/>
      <c r="BA53" s="70">
        <f t="shared" si="73"/>
        <v>0</v>
      </c>
      <c r="BB53" s="184"/>
      <c r="BC53" s="184"/>
      <c r="BD53" s="184"/>
      <c r="BE53" s="184"/>
      <c r="BF53" s="58">
        <f t="shared" si="74"/>
        <v>0</v>
      </c>
      <c r="BG53" s="184"/>
      <c r="BH53" s="180"/>
      <c r="BI53" s="437"/>
      <c r="BJ53" s="183"/>
      <c r="BK53" s="15"/>
      <c r="BL53" s="282"/>
      <c r="BM53" s="70">
        <f t="shared" si="75"/>
        <v>0</v>
      </c>
      <c r="BN53" s="184"/>
      <c r="BO53" s="184"/>
      <c r="BP53" s="184"/>
      <c r="BQ53" s="184"/>
      <c r="BR53" s="58">
        <f t="shared" si="76"/>
        <v>0</v>
      </c>
      <c r="BS53" s="184"/>
      <c r="BT53" s="428"/>
      <c r="BU53" s="465"/>
      <c r="BV53" s="183"/>
      <c r="BW53" s="15"/>
      <c r="BX53" s="282"/>
      <c r="BY53" s="70">
        <f t="shared" si="77"/>
        <v>0</v>
      </c>
      <c r="BZ53" s="184"/>
      <c r="CA53" s="184"/>
      <c r="CB53" s="184"/>
      <c r="CC53" s="184"/>
      <c r="CD53" s="58">
        <f t="shared" si="78"/>
        <v>0</v>
      </c>
      <c r="CE53" s="184"/>
      <c r="CF53" s="180"/>
      <c r="CG53" s="437"/>
      <c r="CH53" s="183"/>
      <c r="CI53" s="15"/>
      <c r="CJ53" s="282"/>
      <c r="CK53" s="70">
        <f t="shared" si="79"/>
        <v>0</v>
      </c>
      <c r="CL53" s="184"/>
      <c r="CM53" s="184"/>
      <c r="CN53" s="184"/>
      <c r="CO53" s="184"/>
      <c r="CP53" s="58">
        <f t="shared" si="80"/>
        <v>0</v>
      </c>
      <c r="CQ53" s="184"/>
      <c r="CR53" s="180"/>
      <c r="CS53" s="437"/>
      <c r="CT53" s="183"/>
      <c r="CU53" s="15"/>
      <c r="CV53" s="282"/>
      <c r="CW53" s="70">
        <f t="shared" si="81"/>
        <v>0</v>
      </c>
      <c r="CX53" s="184"/>
      <c r="CY53" s="184"/>
      <c r="CZ53" s="184"/>
      <c r="DA53" s="184"/>
      <c r="DB53" s="58">
        <f t="shared" si="82"/>
        <v>0</v>
      </c>
      <c r="DC53" s="184"/>
      <c r="DD53" s="180"/>
      <c r="DE53" s="437"/>
      <c r="DF53" s="183"/>
      <c r="DG53" s="15"/>
      <c r="DH53" s="282"/>
      <c r="DI53" s="70">
        <f t="shared" si="83"/>
        <v>0</v>
      </c>
      <c r="DJ53" s="184"/>
      <c r="DK53" s="184"/>
      <c r="DL53" s="184"/>
      <c r="DM53" s="184"/>
      <c r="DN53" s="58">
        <f t="shared" si="84"/>
        <v>0</v>
      </c>
      <c r="DO53" s="184"/>
      <c r="DP53" s="180"/>
      <c r="DQ53" s="437"/>
      <c r="DR53" s="183"/>
      <c r="DS53" s="15"/>
    </row>
    <row r="54" spans="1:123" ht="47.25" customHeight="1" x14ac:dyDescent="0.25">
      <c r="A54" s="693" t="s">
        <v>243</v>
      </c>
      <c r="B54" s="791"/>
      <c r="C54" s="791"/>
      <c r="D54" s="792"/>
      <c r="E54" s="696">
        <f t="shared" si="64"/>
        <v>0</v>
      </c>
      <c r="F54" s="697">
        <f t="shared" si="64"/>
        <v>0</v>
      </c>
      <c r="G54" s="697">
        <f t="shared" si="64"/>
        <v>0</v>
      </c>
      <c r="H54" s="697">
        <f t="shared" si="64"/>
        <v>0</v>
      </c>
      <c r="I54" s="697">
        <f t="shared" si="64"/>
        <v>0</v>
      </c>
      <c r="J54" s="697">
        <f t="shared" si="64"/>
        <v>0</v>
      </c>
      <c r="K54" s="697">
        <f t="shared" si="64"/>
        <v>0</v>
      </c>
      <c r="L54" s="734">
        <f t="shared" si="65"/>
        <v>0</v>
      </c>
      <c r="M54" s="735">
        <f t="shared" si="66"/>
        <v>0</v>
      </c>
      <c r="N54" s="736">
        <f t="shared" si="66"/>
        <v>0</v>
      </c>
      <c r="O54" s="15"/>
      <c r="P54" s="807"/>
      <c r="Q54" s="804">
        <f t="shared" si="67"/>
        <v>0</v>
      </c>
      <c r="R54" s="769"/>
      <c r="S54" s="769"/>
      <c r="T54" s="769"/>
      <c r="U54" s="769"/>
      <c r="V54" s="742">
        <f t="shared" si="68"/>
        <v>0</v>
      </c>
      <c r="W54" s="769"/>
      <c r="X54" s="713"/>
      <c r="Y54" s="768"/>
      <c r="Z54" s="714"/>
      <c r="AA54" s="15"/>
      <c r="AB54" s="282"/>
      <c r="AC54" s="273">
        <f t="shared" si="69"/>
        <v>0</v>
      </c>
      <c r="AD54" s="450"/>
      <c r="AE54" s="450"/>
      <c r="AF54" s="450"/>
      <c r="AG54" s="450"/>
      <c r="AH54" s="253">
        <f t="shared" si="70"/>
        <v>0</v>
      </c>
      <c r="AI54" s="450"/>
      <c r="AJ54" s="482"/>
      <c r="AK54" s="486"/>
      <c r="AL54" s="449"/>
      <c r="AM54" s="15"/>
      <c r="AN54" s="282"/>
      <c r="AO54" s="70">
        <f t="shared" si="71"/>
        <v>0</v>
      </c>
      <c r="AP54" s="184"/>
      <c r="AQ54" s="184"/>
      <c r="AR54" s="184"/>
      <c r="AS54" s="184"/>
      <c r="AT54" s="58">
        <f t="shared" si="72"/>
        <v>0</v>
      </c>
      <c r="AU54" s="184"/>
      <c r="AV54" s="180"/>
      <c r="AW54" s="437"/>
      <c r="AX54" s="183"/>
      <c r="AY54" s="15"/>
      <c r="AZ54" s="282"/>
      <c r="BA54" s="70">
        <f t="shared" si="73"/>
        <v>0</v>
      </c>
      <c r="BB54" s="184"/>
      <c r="BC54" s="184"/>
      <c r="BD54" s="184"/>
      <c r="BE54" s="184"/>
      <c r="BF54" s="58">
        <f t="shared" si="74"/>
        <v>0</v>
      </c>
      <c r="BG54" s="184"/>
      <c r="BH54" s="180"/>
      <c r="BI54" s="437"/>
      <c r="BJ54" s="183"/>
      <c r="BK54" s="15"/>
      <c r="BL54" s="282"/>
      <c r="BM54" s="70">
        <f t="shared" si="75"/>
        <v>0</v>
      </c>
      <c r="BN54" s="184"/>
      <c r="BO54" s="184"/>
      <c r="BP54" s="184"/>
      <c r="BQ54" s="184"/>
      <c r="BR54" s="58">
        <f t="shared" si="76"/>
        <v>0</v>
      </c>
      <c r="BS54" s="184"/>
      <c r="BT54" s="428"/>
      <c r="BU54" s="465"/>
      <c r="BV54" s="183"/>
      <c r="BW54" s="15"/>
      <c r="BX54" s="282"/>
      <c r="BY54" s="70">
        <f t="shared" si="77"/>
        <v>0</v>
      </c>
      <c r="BZ54" s="184"/>
      <c r="CA54" s="184"/>
      <c r="CB54" s="184"/>
      <c r="CC54" s="184"/>
      <c r="CD54" s="58">
        <f t="shared" si="78"/>
        <v>0</v>
      </c>
      <c r="CE54" s="184"/>
      <c r="CF54" s="180"/>
      <c r="CG54" s="437"/>
      <c r="CH54" s="183"/>
      <c r="CI54" s="15"/>
      <c r="CJ54" s="282"/>
      <c r="CK54" s="70">
        <f t="shared" si="79"/>
        <v>0</v>
      </c>
      <c r="CL54" s="184"/>
      <c r="CM54" s="184"/>
      <c r="CN54" s="184"/>
      <c r="CO54" s="184"/>
      <c r="CP54" s="58">
        <f t="shared" si="80"/>
        <v>0</v>
      </c>
      <c r="CQ54" s="184"/>
      <c r="CR54" s="180"/>
      <c r="CS54" s="437"/>
      <c r="CT54" s="183"/>
      <c r="CU54" s="15"/>
      <c r="CV54" s="282"/>
      <c r="CW54" s="70">
        <f t="shared" si="81"/>
        <v>0</v>
      </c>
      <c r="CX54" s="184"/>
      <c r="CY54" s="184"/>
      <c r="CZ54" s="184"/>
      <c r="DA54" s="184"/>
      <c r="DB54" s="58">
        <f t="shared" si="82"/>
        <v>0</v>
      </c>
      <c r="DC54" s="184"/>
      <c r="DD54" s="180"/>
      <c r="DE54" s="437"/>
      <c r="DF54" s="183"/>
      <c r="DG54" s="15"/>
      <c r="DH54" s="282"/>
      <c r="DI54" s="70">
        <f t="shared" si="83"/>
        <v>0</v>
      </c>
      <c r="DJ54" s="184"/>
      <c r="DK54" s="184"/>
      <c r="DL54" s="184"/>
      <c r="DM54" s="184"/>
      <c r="DN54" s="58">
        <f t="shared" si="84"/>
        <v>0</v>
      </c>
      <c r="DO54" s="184"/>
      <c r="DP54" s="180"/>
      <c r="DQ54" s="437"/>
      <c r="DR54" s="183"/>
      <c r="DS54" s="15"/>
    </row>
    <row r="55" spans="1:123" ht="43.5" customHeight="1" thickBot="1" x14ac:dyDescent="0.3">
      <c r="A55" s="739" t="s">
        <v>244</v>
      </c>
      <c r="B55" s="793"/>
      <c r="C55" s="793"/>
      <c r="D55" s="794"/>
      <c r="E55" s="804">
        <f t="shared" si="64"/>
        <v>0</v>
      </c>
      <c r="F55" s="742">
        <f t="shared" si="64"/>
        <v>0</v>
      </c>
      <c r="G55" s="742">
        <f t="shared" si="64"/>
        <v>0</v>
      </c>
      <c r="H55" s="742">
        <f t="shared" si="64"/>
        <v>0</v>
      </c>
      <c r="I55" s="742">
        <f t="shared" si="64"/>
        <v>0</v>
      </c>
      <c r="J55" s="742">
        <f t="shared" si="64"/>
        <v>0</v>
      </c>
      <c r="K55" s="742">
        <f t="shared" si="64"/>
        <v>0</v>
      </c>
      <c r="L55" s="690">
        <f t="shared" si="65"/>
        <v>0</v>
      </c>
      <c r="M55" s="691">
        <f t="shared" si="66"/>
        <v>0</v>
      </c>
      <c r="N55" s="692">
        <f t="shared" si="66"/>
        <v>0</v>
      </c>
      <c r="O55" s="15"/>
      <c r="P55" s="807"/>
      <c r="Q55" s="804">
        <f t="shared" si="67"/>
        <v>0</v>
      </c>
      <c r="R55" s="769"/>
      <c r="S55" s="769"/>
      <c r="T55" s="769"/>
      <c r="U55" s="769"/>
      <c r="V55" s="742">
        <f t="shared" si="68"/>
        <v>0</v>
      </c>
      <c r="W55" s="769"/>
      <c r="X55" s="713"/>
      <c r="Y55" s="768"/>
      <c r="Z55" s="714"/>
      <c r="AA55" s="15"/>
      <c r="AB55" s="282"/>
      <c r="AC55" s="273">
        <f t="shared" si="69"/>
        <v>0</v>
      </c>
      <c r="AD55" s="450"/>
      <c r="AE55" s="450"/>
      <c r="AF55" s="450"/>
      <c r="AG55" s="450"/>
      <c r="AH55" s="253">
        <f t="shared" si="70"/>
        <v>0</v>
      </c>
      <c r="AI55" s="450"/>
      <c r="AJ55" s="482"/>
      <c r="AK55" s="486"/>
      <c r="AL55" s="449"/>
      <c r="AM55" s="15"/>
      <c r="AN55" s="282"/>
      <c r="AO55" s="70">
        <f t="shared" si="71"/>
        <v>0</v>
      </c>
      <c r="AP55" s="184"/>
      <c r="AQ55" s="184"/>
      <c r="AR55" s="184"/>
      <c r="AS55" s="184"/>
      <c r="AT55" s="58">
        <f t="shared" si="72"/>
        <v>0</v>
      </c>
      <c r="AU55" s="184"/>
      <c r="AV55" s="180"/>
      <c r="AW55" s="437"/>
      <c r="AX55" s="183"/>
      <c r="AY55" s="15"/>
      <c r="AZ55" s="282"/>
      <c r="BA55" s="70">
        <f t="shared" si="73"/>
        <v>0</v>
      </c>
      <c r="BB55" s="184"/>
      <c r="BC55" s="184"/>
      <c r="BD55" s="184"/>
      <c r="BE55" s="184"/>
      <c r="BF55" s="58">
        <f t="shared" si="74"/>
        <v>0</v>
      </c>
      <c r="BG55" s="184"/>
      <c r="BH55" s="180"/>
      <c r="BI55" s="437"/>
      <c r="BJ55" s="183"/>
      <c r="BK55" s="15"/>
      <c r="BL55" s="282"/>
      <c r="BM55" s="70">
        <f t="shared" si="75"/>
        <v>0</v>
      </c>
      <c r="BN55" s="184"/>
      <c r="BO55" s="184"/>
      <c r="BP55" s="184"/>
      <c r="BQ55" s="184"/>
      <c r="BR55" s="58">
        <f t="shared" si="76"/>
        <v>0</v>
      </c>
      <c r="BS55" s="184"/>
      <c r="BT55" s="428"/>
      <c r="BU55" s="465"/>
      <c r="BV55" s="183"/>
      <c r="BW55" s="15"/>
      <c r="BX55" s="282"/>
      <c r="BY55" s="70">
        <f t="shared" si="77"/>
        <v>0</v>
      </c>
      <c r="BZ55" s="184"/>
      <c r="CA55" s="184"/>
      <c r="CB55" s="184"/>
      <c r="CC55" s="184"/>
      <c r="CD55" s="58">
        <f t="shared" si="78"/>
        <v>0</v>
      </c>
      <c r="CE55" s="184"/>
      <c r="CF55" s="180"/>
      <c r="CG55" s="437"/>
      <c r="CH55" s="183"/>
      <c r="CI55" s="15"/>
      <c r="CJ55" s="282"/>
      <c r="CK55" s="70">
        <f t="shared" si="79"/>
        <v>0</v>
      </c>
      <c r="CL55" s="184"/>
      <c r="CM55" s="184"/>
      <c r="CN55" s="184"/>
      <c r="CO55" s="184"/>
      <c r="CP55" s="58">
        <f t="shared" si="80"/>
        <v>0</v>
      </c>
      <c r="CQ55" s="184"/>
      <c r="CR55" s="180"/>
      <c r="CS55" s="437"/>
      <c r="CT55" s="183"/>
      <c r="CU55" s="15"/>
      <c r="CV55" s="282"/>
      <c r="CW55" s="70">
        <f t="shared" si="81"/>
        <v>0</v>
      </c>
      <c r="CX55" s="184"/>
      <c r="CY55" s="184"/>
      <c r="CZ55" s="184"/>
      <c r="DA55" s="184"/>
      <c r="DB55" s="58">
        <f t="shared" si="82"/>
        <v>0</v>
      </c>
      <c r="DC55" s="184"/>
      <c r="DD55" s="180"/>
      <c r="DE55" s="437"/>
      <c r="DF55" s="183"/>
      <c r="DG55" s="15"/>
      <c r="DH55" s="282"/>
      <c r="DI55" s="70">
        <f t="shared" si="83"/>
        <v>0</v>
      </c>
      <c r="DJ55" s="184"/>
      <c r="DK55" s="184"/>
      <c r="DL55" s="184"/>
      <c r="DM55" s="184"/>
      <c r="DN55" s="58">
        <f t="shared" si="84"/>
        <v>0</v>
      </c>
      <c r="DO55" s="184"/>
      <c r="DP55" s="180"/>
      <c r="DQ55" s="437"/>
      <c r="DR55" s="183"/>
      <c r="DS55" s="15"/>
    </row>
    <row r="56" spans="1:123" ht="15" customHeight="1" thickBot="1" x14ac:dyDescent="0.3">
      <c r="A56" s="1826" t="s">
        <v>11</v>
      </c>
      <c r="B56" s="1827"/>
      <c r="C56" s="1827"/>
      <c r="D56" s="1827"/>
      <c r="E56" s="1827"/>
      <c r="F56" s="1827"/>
      <c r="G56" s="1827"/>
      <c r="H56" s="1827"/>
      <c r="I56" s="1827"/>
      <c r="J56" s="1827"/>
      <c r="K56" s="1827"/>
      <c r="L56" s="1827"/>
      <c r="M56" s="1827"/>
      <c r="N56" s="1828"/>
      <c r="O56" s="60"/>
      <c r="P56" s="1841" t="s">
        <v>11</v>
      </c>
      <c r="Q56" s="1842"/>
      <c r="R56" s="1842"/>
      <c r="S56" s="1842"/>
      <c r="T56" s="1842"/>
      <c r="U56" s="1842"/>
      <c r="V56" s="1842"/>
      <c r="W56" s="1842"/>
      <c r="X56" s="1843"/>
      <c r="Y56" s="1843"/>
      <c r="Z56" s="1844"/>
      <c r="AA56" s="60"/>
      <c r="AB56" s="1777" t="s">
        <v>11</v>
      </c>
      <c r="AC56" s="1778"/>
      <c r="AD56" s="1778"/>
      <c r="AE56" s="1778"/>
      <c r="AF56" s="1778"/>
      <c r="AG56" s="1778"/>
      <c r="AH56" s="1778"/>
      <c r="AI56" s="1778"/>
      <c r="AJ56" s="1779"/>
      <c r="AK56" s="1779"/>
      <c r="AL56" s="1780"/>
      <c r="AM56" s="60"/>
      <c r="AN56" s="1777" t="s">
        <v>11</v>
      </c>
      <c r="AO56" s="1778"/>
      <c r="AP56" s="1778"/>
      <c r="AQ56" s="1778"/>
      <c r="AR56" s="1778"/>
      <c r="AS56" s="1778"/>
      <c r="AT56" s="1778"/>
      <c r="AU56" s="1778"/>
      <c r="AV56" s="1779"/>
      <c r="AW56" s="1779"/>
      <c r="AX56" s="1780"/>
      <c r="AY56" s="60"/>
      <c r="AZ56" s="1777" t="s">
        <v>11</v>
      </c>
      <c r="BA56" s="1778"/>
      <c r="BB56" s="1778"/>
      <c r="BC56" s="1778"/>
      <c r="BD56" s="1778"/>
      <c r="BE56" s="1778"/>
      <c r="BF56" s="1778"/>
      <c r="BG56" s="1778"/>
      <c r="BH56" s="1779"/>
      <c r="BI56" s="1779"/>
      <c r="BJ56" s="1780"/>
      <c r="BK56" s="60"/>
      <c r="BL56" s="1777" t="s">
        <v>11</v>
      </c>
      <c r="BM56" s="1778"/>
      <c r="BN56" s="1778"/>
      <c r="BO56" s="1778"/>
      <c r="BP56" s="1778"/>
      <c r="BQ56" s="1778"/>
      <c r="BR56" s="1778"/>
      <c r="BS56" s="1778"/>
      <c r="BT56" s="1779"/>
      <c r="BU56" s="1779"/>
      <c r="BV56" s="1780"/>
      <c r="BW56" s="60"/>
      <c r="BX56" s="1777" t="s">
        <v>11</v>
      </c>
      <c r="BY56" s="1778"/>
      <c r="BZ56" s="1778"/>
      <c r="CA56" s="1778"/>
      <c r="CB56" s="1778"/>
      <c r="CC56" s="1778"/>
      <c r="CD56" s="1778"/>
      <c r="CE56" s="1778"/>
      <c r="CF56" s="1779"/>
      <c r="CG56" s="1779"/>
      <c r="CH56" s="1780"/>
      <c r="CI56" s="60"/>
      <c r="CJ56" s="1777" t="s">
        <v>11</v>
      </c>
      <c r="CK56" s="1778"/>
      <c r="CL56" s="1778"/>
      <c r="CM56" s="1778"/>
      <c r="CN56" s="1778"/>
      <c r="CO56" s="1778"/>
      <c r="CP56" s="1778"/>
      <c r="CQ56" s="1778"/>
      <c r="CR56" s="1779"/>
      <c r="CS56" s="1779"/>
      <c r="CT56" s="1780"/>
      <c r="CU56" s="60"/>
      <c r="CV56" s="1777" t="s">
        <v>11</v>
      </c>
      <c r="CW56" s="1778"/>
      <c r="CX56" s="1778"/>
      <c r="CY56" s="1778"/>
      <c r="CZ56" s="1778"/>
      <c r="DA56" s="1778"/>
      <c r="DB56" s="1778"/>
      <c r="DC56" s="1778"/>
      <c r="DD56" s="1779"/>
      <c r="DE56" s="1779"/>
      <c r="DF56" s="1780"/>
      <c r="DG56" s="60"/>
      <c r="DH56" s="1777" t="s">
        <v>11</v>
      </c>
      <c r="DI56" s="1778"/>
      <c r="DJ56" s="1778"/>
      <c r="DK56" s="1778"/>
      <c r="DL56" s="1778"/>
      <c r="DM56" s="1778"/>
      <c r="DN56" s="1778"/>
      <c r="DO56" s="1778"/>
      <c r="DP56" s="1779"/>
      <c r="DQ56" s="1779"/>
      <c r="DR56" s="1780"/>
      <c r="DS56" s="60"/>
    </row>
    <row r="57" spans="1:123" ht="42" customHeight="1" x14ac:dyDescent="0.25">
      <c r="A57" s="729" t="s">
        <v>245</v>
      </c>
      <c r="B57" s="795"/>
      <c r="C57" s="795"/>
      <c r="D57" s="796"/>
      <c r="E57" s="848">
        <f t="shared" ref="E57:K59" si="85">Q57+AC57+AO57+BA57+BM57+BY57+CK57+CW57+DI57</f>
        <v>0</v>
      </c>
      <c r="F57" s="732">
        <f t="shared" si="85"/>
        <v>0</v>
      </c>
      <c r="G57" s="732">
        <f t="shared" si="85"/>
        <v>0</v>
      </c>
      <c r="H57" s="732">
        <f t="shared" si="85"/>
        <v>0</v>
      </c>
      <c r="I57" s="732">
        <f t="shared" si="85"/>
        <v>0</v>
      </c>
      <c r="J57" s="732">
        <f t="shared" si="85"/>
        <v>0</v>
      </c>
      <c r="K57" s="732">
        <f t="shared" si="85"/>
        <v>0</v>
      </c>
      <c r="L57" s="734">
        <f>X57+AJ57+AV57+BH57+BT57+CF57+CR57+DD57+DP57</f>
        <v>0</v>
      </c>
      <c r="M57" s="735">
        <f t="shared" ref="M57:N59" si="86">Y57+AK57+AW57+BI57+BU57+CG57+CS57+DE57+DQ57</f>
        <v>0</v>
      </c>
      <c r="N57" s="736">
        <f t="shared" si="86"/>
        <v>0</v>
      </c>
      <c r="O57" s="15"/>
      <c r="P57" s="807"/>
      <c r="Q57" s="804">
        <f>V57+W57</f>
        <v>0</v>
      </c>
      <c r="R57" s="769"/>
      <c r="S57" s="769"/>
      <c r="T57" s="769"/>
      <c r="U57" s="769"/>
      <c r="V57" s="742">
        <f>R57+S57+T57+U57</f>
        <v>0</v>
      </c>
      <c r="W57" s="769"/>
      <c r="X57" s="713"/>
      <c r="Y57" s="768"/>
      <c r="Z57" s="714"/>
      <c r="AA57" s="15"/>
      <c r="AB57" s="282"/>
      <c r="AC57" s="273">
        <f>AH57+AI57</f>
        <v>0</v>
      </c>
      <c r="AD57" s="450"/>
      <c r="AE57" s="450"/>
      <c r="AF57" s="450"/>
      <c r="AG57" s="450"/>
      <c r="AH57" s="253">
        <f>AD57+AE57+AF57+AG57</f>
        <v>0</v>
      </c>
      <c r="AI57" s="450"/>
      <c r="AJ57" s="482"/>
      <c r="AK57" s="486"/>
      <c r="AL57" s="449"/>
      <c r="AM57" s="15"/>
      <c r="AN57" s="282"/>
      <c r="AO57" s="70">
        <f>AT57+AU57</f>
        <v>0</v>
      </c>
      <c r="AP57" s="184"/>
      <c r="AQ57" s="184"/>
      <c r="AR57" s="184"/>
      <c r="AS57" s="184"/>
      <c r="AT57" s="58">
        <f>AP57+AQ57+AR57+AS57</f>
        <v>0</v>
      </c>
      <c r="AU57" s="184"/>
      <c r="AV57" s="180"/>
      <c r="AW57" s="437"/>
      <c r="AX57" s="183"/>
      <c r="AY57" s="15"/>
      <c r="AZ57" s="282"/>
      <c r="BA57" s="70">
        <f>BF57+BG57</f>
        <v>0</v>
      </c>
      <c r="BB57" s="184"/>
      <c r="BC57" s="184"/>
      <c r="BD57" s="184"/>
      <c r="BE57" s="184"/>
      <c r="BF57" s="58">
        <f>BB57+BC57+BD57+BE57</f>
        <v>0</v>
      </c>
      <c r="BG57" s="184"/>
      <c r="BH57" s="180"/>
      <c r="BI57" s="437"/>
      <c r="BJ57" s="183"/>
      <c r="BK57" s="15"/>
      <c r="BL57" s="282"/>
      <c r="BM57" s="70">
        <f>BR57+BS57</f>
        <v>0</v>
      </c>
      <c r="BN57" s="184"/>
      <c r="BO57" s="184"/>
      <c r="BP57" s="184"/>
      <c r="BQ57" s="184"/>
      <c r="BR57" s="58">
        <f>BN57+BO57+BP57+BQ57</f>
        <v>0</v>
      </c>
      <c r="BS57" s="184"/>
      <c r="BT57" s="428"/>
      <c r="BU57" s="465"/>
      <c r="BV57" s="183"/>
      <c r="BW57" s="15"/>
      <c r="BX57" s="282"/>
      <c r="BY57" s="70">
        <f>CD57+CE57</f>
        <v>0</v>
      </c>
      <c r="BZ57" s="184"/>
      <c r="CA57" s="184"/>
      <c r="CB57" s="184"/>
      <c r="CC57" s="184"/>
      <c r="CD57" s="58">
        <f>BZ57+CA57+CB57+CC57</f>
        <v>0</v>
      </c>
      <c r="CE57" s="184"/>
      <c r="CF57" s="180"/>
      <c r="CG57" s="437"/>
      <c r="CH57" s="183"/>
      <c r="CI57" s="15"/>
      <c r="CJ57" s="282"/>
      <c r="CK57" s="70">
        <f>CP57+CQ57</f>
        <v>0</v>
      </c>
      <c r="CL57" s="184"/>
      <c r="CM57" s="184"/>
      <c r="CN57" s="184"/>
      <c r="CO57" s="184"/>
      <c r="CP57" s="58">
        <f>CL57+CM57+CN57+CO57</f>
        <v>0</v>
      </c>
      <c r="CQ57" s="184"/>
      <c r="CR57" s="180"/>
      <c r="CS57" s="437"/>
      <c r="CT57" s="183"/>
      <c r="CU57" s="15"/>
      <c r="CV57" s="282"/>
      <c r="CW57" s="70">
        <f>DB57+DC57</f>
        <v>0</v>
      </c>
      <c r="CX57" s="184"/>
      <c r="CY57" s="184"/>
      <c r="CZ57" s="184"/>
      <c r="DA57" s="184"/>
      <c r="DB57" s="58">
        <f>CX57+CY57+CZ57+DA57</f>
        <v>0</v>
      </c>
      <c r="DC57" s="184"/>
      <c r="DD57" s="180"/>
      <c r="DE57" s="437"/>
      <c r="DF57" s="183"/>
      <c r="DG57" s="15"/>
      <c r="DH57" s="282"/>
      <c r="DI57" s="70">
        <f>DN57+DO57</f>
        <v>0</v>
      </c>
      <c r="DJ57" s="184"/>
      <c r="DK57" s="184"/>
      <c r="DL57" s="184"/>
      <c r="DM57" s="184"/>
      <c r="DN57" s="58">
        <f>DJ57+DK57+DL57+DM57</f>
        <v>0</v>
      </c>
      <c r="DO57" s="184"/>
      <c r="DP57" s="180"/>
      <c r="DQ57" s="437"/>
      <c r="DR57" s="183"/>
      <c r="DS57" s="15"/>
    </row>
    <row r="58" spans="1:123" ht="48.75" customHeight="1" x14ac:dyDescent="0.25">
      <c r="A58" s="693" t="s">
        <v>246</v>
      </c>
      <c r="B58" s="791"/>
      <c r="C58" s="791"/>
      <c r="D58" s="792"/>
      <c r="E58" s="696">
        <f t="shared" si="85"/>
        <v>0</v>
      </c>
      <c r="F58" s="697">
        <f t="shared" si="85"/>
        <v>0</v>
      </c>
      <c r="G58" s="697">
        <f t="shared" si="85"/>
        <v>0</v>
      </c>
      <c r="H58" s="697">
        <f t="shared" si="85"/>
        <v>0</v>
      </c>
      <c r="I58" s="697">
        <f t="shared" si="85"/>
        <v>0</v>
      </c>
      <c r="J58" s="697">
        <f t="shared" si="85"/>
        <v>0</v>
      </c>
      <c r="K58" s="697">
        <f t="shared" si="85"/>
        <v>0</v>
      </c>
      <c r="L58" s="734">
        <f>X58+AJ58+AV58+BH58+BT58+CF58+CR58+DD58+DP58</f>
        <v>0</v>
      </c>
      <c r="M58" s="735">
        <f t="shared" si="86"/>
        <v>0</v>
      </c>
      <c r="N58" s="736">
        <f t="shared" si="86"/>
        <v>0</v>
      </c>
      <c r="O58" s="15"/>
      <c r="P58" s="807"/>
      <c r="Q58" s="804">
        <f>V58+W58</f>
        <v>0</v>
      </c>
      <c r="R58" s="769"/>
      <c r="S58" s="769"/>
      <c r="T58" s="769"/>
      <c r="U58" s="769"/>
      <c r="V58" s="742">
        <f>R58+S58+T58+U58</f>
        <v>0</v>
      </c>
      <c r="W58" s="769"/>
      <c r="X58" s="713"/>
      <c r="Y58" s="768"/>
      <c r="Z58" s="714"/>
      <c r="AA58" s="15"/>
      <c r="AB58" s="282"/>
      <c r="AC58" s="273">
        <f>AH58+AI58</f>
        <v>0</v>
      </c>
      <c r="AD58" s="450"/>
      <c r="AE58" s="450"/>
      <c r="AF58" s="450"/>
      <c r="AG58" s="450"/>
      <c r="AH58" s="253">
        <f>AD58+AE58+AF58+AG58</f>
        <v>0</v>
      </c>
      <c r="AI58" s="450"/>
      <c r="AJ58" s="482"/>
      <c r="AK58" s="486"/>
      <c r="AL58" s="449"/>
      <c r="AM58" s="15"/>
      <c r="AN58" s="282"/>
      <c r="AO58" s="70">
        <f>AT58+AU58</f>
        <v>0</v>
      </c>
      <c r="AP58" s="184"/>
      <c r="AQ58" s="184"/>
      <c r="AR58" s="184"/>
      <c r="AS58" s="184"/>
      <c r="AT58" s="58">
        <f>AP58+AQ58+AR58+AS58</f>
        <v>0</v>
      </c>
      <c r="AU58" s="184"/>
      <c r="AV58" s="180"/>
      <c r="AW58" s="437"/>
      <c r="AX58" s="183"/>
      <c r="AY58" s="15"/>
      <c r="AZ58" s="282"/>
      <c r="BA58" s="70">
        <f>BF58+BG58</f>
        <v>0</v>
      </c>
      <c r="BB58" s="184"/>
      <c r="BC58" s="184"/>
      <c r="BD58" s="184"/>
      <c r="BE58" s="184"/>
      <c r="BF58" s="58">
        <f>BB58+BC58+BD58+BE58</f>
        <v>0</v>
      </c>
      <c r="BG58" s="184"/>
      <c r="BH58" s="180"/>
      <c r="BI58" s="437"/>
      <c r="BJ58" s="183"/>
      <c r="BK58" s="15"/>
      <c r="BL58" s="282"/>
      <c r="BM58" s="70">
        <f>BR58+BS58</f>
        <v>0</v>
      </c>
      <c r="BN58" s="184"/>
      <c r="BO58" s="184"/>
      <c r="BP58" s="184"/>
      <c r="BQ58" s="184"/>
      <c r="BR58" s="58">
        <f>BN58+BO58+BP58+BQ58</f>
        <v>0</v>
      </c>
      <c r="BS58" s="184"/>
      <c r="BT58" s="428"/>
      <c r="BU58" s="465"/>
      <c r="BV58" s="183"/>
      <c r="BW58" s="15"/>
      <c r="BX58" s="282"/>
      <c r="BY58" s="70">
        <f>CD58+CE58</f>
        <v>0</v>
      </c>
      <c r="BZ58" s="184"/>
      <c r="CA58" s="184"/>
      <c r="CB58" s="184"/>
      <c r="CC58" s="184"/>
      <c r="CD58" s="58">
        <f>BZ58+CA58+CB58+CC58</f>
        <v>0</v>
      </c>
      <c r="CE58" s="184"/>
      <c r="CF58" s="180"/>
      <c r="CG58" s="437"/>
      <c r="CH58" s="183"/>
      <c r="CI58" s="15"/>
      <c r="CJ58" s="282"/>
      <c r="CK58" s="70">
        <f>CP58+CQ58</f>
        <v>0</v>
      </c>
      <c r="CL58" s="184"/>
      <c r="CM58" s="184"/>
      <c r="CN58" s="184"/>
      <c r="CO58" s="184"/>
      <c r="CP58" s="58">
        <f>CL58+CM58+CN58+CO58</f>
        <v>0</v>
      </c>
      <c r="CQ58" s="184"/>
      <c r="CR58" s="180"/>
      <c r="CS58" s="437"/>
      <c r="CT58" s="183"/>
      <c r="CU58" s="15"/>
      <c r="CV58" s="282"/>
      <c r="CW58" s="70">
        <f>DB58+DC58</f>
        <v>0</v>
      </c>
      <c r="CX58" s="184"/>
      <c r="CY58" s="184"/>
      <c r="CZ58" s="184"/>
      <c r="DA58" s="184"/>
      <c r="DB58" s="58">
        <f>CX58+CY58+CZ58+DA58</f>
        <v>0</v>
      </c>
      <c r="DC58" s="184"/>
      <c r="DD58" s="180"/>
      <c r="DE58" s="437"/>
      <c r="DF58" s="183"/>
      <c r="DG58" s="15"/>
      <c r="DH58" s="282"/>
      <c r="DI58" s="70">
        <f>DN58+DO58</f>
        <v>0</v>
      </c>
      <c r="DJ58" s="184"/>
      <c r="DK58" s="184"/>
      <c r="DL58" s="184"/>
      <c r="DM58" s="184"/>
      <c r="DN58" s="58">
        <f>DJ58+DK58+DL58+DM58</f>
        <v>0</v>
      </c>
      <c r="DO58" s="184"/>
      <c r="DP58" s="180"/>
      <c r="DQ58" s="437"/>
      <c r="DR58" s="183"/>
      <c r="DS58" s="15"/>
    </row>
    <row r="59" spans="1:123" ht="39.75" customHeight="1" thickBot="1" x14ac:dyDescent="0.3">
      <c r="A59" s="855" t="s">
        <v>247</v>
      </c>
      <c r="B59" s="856"/>
      <c r="C59" s="856"/>
      <c r="D59" s="857"/>
      <c r="E59" s="842">
        <f t="shared" si="85"/>
        <v>0</v>
      </c>
      <c r="F59" s="843">
        <f t="shared" si="85"/>
        <v>0</v>
      </c>
      <c r="G59" s="843">
        <f t="shared" si="85"/>
        <v>0</v>
      </c>
      <c r="H59" s="843">
        <f t="shared" si="85"/>
        <v>0</v>
      </c>
      <c r="I59" s="843">
        <f t="shared" si="85"/>
        <v>0</v>
      </c>
      <c r="J59" s="843">
        <f t="shared" si="85"/>
        <v>0</v>
      </c>
      <c r="K59" s="843">
        <f t="shared" si="85"/>
        <v>0</v>
      </c>
      <c r="L59" s="849">
        <f>X59+AJ59+AV59+BH59+BT59+CF59+CR59+DD59+DP59</f>
        <v>0</v>
      </c>
      <c r="M59" s="850">
        <f t="shared" si="86"/>
        <v>0</v>
      </c>
      <c r="N59" s="851">
        <f t="shared" si="86"/>
        <v>0</v>
      </c>
      <c r="O59" s="15"/>
      <c r="P59" s="803"/>
      <c r="Q59" s="804">
        <f>V59+W59</f>
        <v>0</v>
      </c>
      <c r="R59" s="775"/>
      <c r="S59" s="775"/>
      <c r="T59" s="775"/>
      <c r="U59" s="775"/>
      <c r="V59" s="742">
        <f>R59+S59+T59+U59</f>
        <v>0</v>
      </c>
      <c r="W59" s="775"/>
      <c r="X59" s="776"/>
      <c r="Y59" s="777"/>
      <c r="Z59" s="778"/>
      <c r="AA59" s="15"/>
      <c r="AB59" s="470"/>
      <c r="AC59" s="273">
        <f>AH59+AI59</f>
        <v>0</v>
      </c>
      <c r="AD59" s="456"/>
      <c r="AE59" s="456"/>
      <c r="AF59" s="456"/>
      <c r="AG59" s="456"/>
      <c r="AH59" s="253">
        <f>AD59+AE59+AF59+AG59</f>
        <v>0</v>
      </c>
      <c r="AI59" s="456"/>
      <c r="AJ59" s="484"/>
      <c r="AK59" s="485"/>
      <c r="AL59" s="459"/>
      <c r="AM59" s="15"/>
      <c r="AN59" s="470"/>
      <c r="AO59" s="70">
        <f>AT59+AU59</f>
        <v>0</v>
      </c>
      <c r="AP59" s="384"/>
      <c r="AQ59" s="384"/>
      <c r="AR59" s="384"/>
      <c r="AS59" s="384"/>
      <c r="AT59" s="58">
        <f>AP59+AQ59+AR59+AS59</f>
        <v>0</v>
      </c>
      <c r="AU59" s="384"/>
      <c r="AV59" s="443"/>
      <c r="AW59" s="444"/>
      <c r="AX59" s="374"/>
      <c r="AY59" s="15"/>
      <c r="AZ59" s="470"/>
      <c r="BA59" s="70">
        <f>BF59+BG59</f>
        <v>0</v>
      </c>
      <c r="BB59" s="384"/>
      <c r="BC59" s="384"/>
      <c r="BD59" s="384"/>
      <c r="BE59" s="384"/>
      <c r="BF59" s="58">
        <f>BB59+BC59+BD59+BE59</f>
        <v>0</v>
      </c>
      <c r="BG59" s="384"/>
      <c r="BH59" s="443"/>
      <c r="BI59" s="444"/>
      <c r="BJ59" s="374"/>
      <c r="BK59" s="15"/>
      <c r="BL59" s="470"/>
      <c r="BM59" s="70">
        <f>BR59+BS59</f>
        <v>0</v>
      </c>
      <c r="BN59" s="384"/>
      <c r="BO59" s="384"/>
      <c r="BP59" s="384"/>
      <c r="BQ59" s="384"/>
      <c r="BR59" s="58">
        <f>BN59+BO59+BP59+BQ59</f>
        <v>0</v>
      </c>
      <c r="BS59" s="384"/>
      <c r="BT59" s="434"/>
      <c r="BU59" s="466"/>
      <c r="BV59" s="374"/>
      <c r="BW59" s="15"/>
      <c r="BX59" s="470"/>
      <c r="BY59" s="70">
        <f>CD59+CE59</f>
        <v>0</v>
      </c>
      <c r="BZ59" s="384"/>
      <c r="CA59" s="384"/>
      <c r="CB59" s="384"/>
      <c r="CC59" s="384"/>
      <c r="CD59" s="58">
        <f>BZ59+CA59+CB59+CC59</f>
        <v>0</v>
      </c>
      <c r="CE59" s="384"/>
      <c r="CF59" s="443"/>
      <c r="CG59" s="444"/>
      <c r="CH59" s="374"/>
      <c r="CI59" s="15"/>
      <c r="CJ59" s="470"/>
      <c r="CK59" s="70">
        <f>CP59+CQ59</f>
        <v>0</v>
      </c>
      <c r="CL59" s="384"/>
      <c r="CM59" s="384"/>
      <c r="CN59" s="384"/>
      <c r="CO59" s="384"/>
      <c r="CP59" s="58">
        <f>CL59+CM59+CN59+CO59</f>
        <v>0</v>
      </c>
      <c r="CQ59" s="384"/>
      <c r="CR59" s="443"/>
      <c r="CS59" s="444"/>
      <c r="CT59" s="374"/>
      <c r="CU59" s="15"/>
      <c r="CV59" s="470"/>
      <c r="CW59" s="70">
        <f>DB59+DC59</f>
        <v>0</v>
      </c>
      <c r="CX59" s="384"/>
      <c r="CY59" s="384"/>
      <c r="CZ59" s="384"/>
      <c r="DA59" s="384"/>
      <c r="DB59" s="58">
        <f>CX59+CY59+CZ59+DA59</f>
        <v>0</v>
      </c>
      <c r="DC59" s="384"/>
      <c r="DD59" s="443"/>
      <c r="DE59" s="444"/>
      <c r="DF59" s="374"/>
      <c r="DG59" s="15"/>
      <c r="DH59" s="470"/>
      <c r="DI59" s="70">
        <f>DN59+DO59</f>
        <v>0</v>
      </c>
      <c r="DJ59" s="384"/>
      <c r="DK59" s="384"/>
      <c r="DL59" s="384"/>
      <c r="DM59" s="384"/>
      <c r="DN59" s="58">
        <f>DJ59+DK59+DL59+DM59</f>
        <v>0</v>
      </c>
      <c r="DO59" s="384"/>
      <c r="DP59" s="443"/>
      <c r="DQ59" s="444"/>
      <c r="DR59" s="374"/>
      <c r="DS59" s="15"/>
    </row>
    <row r="60" spans="1:123" ht="21" customHeight="1" thickBot="1" x14ac:dyDescent="0.3">
      <c r="A60" s="1829" t="s">
        <v>12</v>
      </c>
      <c r="B60" s="1830"/>
      <c r="C60" s="1830"/>
      <c r="D60" s="1830"/>
      <c r="E60" s="1831"/>
      <c r="F60" s="1831"/>
      <c r="G60" s="1831"/>
      <c r="H60" s="1831"/>
      <c r="I60" s="1831"/>
      <c r="J60" s="1831"/>
      <c r="K60" s="1831"/>
      <c r="L60" s="1831"/>
      <c r="M60" s="1831"/>
      <c r="N60" s="1832"/>
      <c r="O60" s="60"/>
      <c r="P60" s="1848" t="s">
        <v>12</v>
      </c>
      <c r="Q60" s="1849"/>
      <c r="R60" s="1849"/>
      <c r="S60" s="1849"/>
      <c r="T60" s="1849"/>
      <c r="U60" s="1849"/>
      <c r="V60" s="1849"/>
      <c r="W60" s="1849"/>
      <c r="X60" s="1849"/>
      <c r="Y60" s="1849"/>
      <c r="Z60" s="1850"/>
      <c r="AA60" s="60"/>
      <c r="AB60" s="1769" t="s">
        <v>12</v>
      </c>
      <c r="AC60" s="1770"/>
      <c r="AD60" s="1770"/>
      <c r="AE60" s="1770"/>
      <c r="AF60" s="1770"/>
      <c r="AG60" s="1770"/>
      <c r="AH60" s="1770"/>
      <c r="AI60" s="1770"/>
      <c r="AJ60" s="1770"/>
      <c r="AK60" s="1770"/>
      <c r="AL60" s="1771"/>
      <c r="AM60" s="60"/>
      <c r="AN60" s="1769" t="s">
        <v>12</v>
      </c>
      <c r="AO60" s="1770"/>
      <c r="AP60" s="1770"/>
      <c r="AQ60" s="1770"/>
      <c r="AR60" s="1770"/>
      <c r="AS60" s="1770"/>
      <c r="AT60" s="1770"/>
      <c r="AU60" s="1770"/>
      <c r="AV60" s="1770"/>
      <c r="AW60" s="1770"/>
      <c r="AX60" s="1771"/>
      <c r="AY60" s="60"/>
      <c r="AZ60" s="1769" t="s">
        <v>12</v>
      </c>
      <c r="BA60" s="1770"/>
      <c r="BB60" s="1770"/>
      <c r="BC60" s="1770"/>
      <c r="BD60" s="1770"/>
      <c r="BE60" s="1770"/>
      <c r="BF60" s="1770"/>
      <c r="BG60" s="1770"/>
      <c r="BH60" s="1770"/>
      <c r="BI60" s="1770"/>
      <c r="BJ60" s="1771"/>
      <c r="BK60" s="60"/>
      <c r="BL60" s="1769" t="s">
        <v>12</v>
      </c>
      <c r="BM60" s="1770"/>
      <c r="BN60" s="1770"/>
      <c r="BO60" s="1770"/>
      <c r="BP60" s="1770"/>
      <c r="BQ60" s="1770"/>
      <c r="BR60" s="1770"/>
      <c r="BS60" s="1770"/>
      <c r="BT60" s="1770"/>
      <c r="BU60" s="1770"/>
      <c r="BV60" s="1771"/>
      <c r="BW60" s="60"/>
      <c r="BX60" s="1769" t="s">
        <v>12</v>
      </c>
      <c r="BY60" s="1770"/>
      <c r="BZ60" s="1770"/>
      <c r="CA60" s="1770"/>
      <c r="CB60" s="1770"/>
      <c r="CC60" s="1770"/>
      <c r="CD60" s="1770"/>
      <c r="CE60" s="1770"/>
      <c r="CF60" s="1770"/>
      <c r="CG60" s="1770"/>
      <c r="CH60" s="1771"/>
      <c r="CI60" s="60"/>
      <c r="CJ60" s="1769" t="s">
        <v>12</v>
      </c>
      <c r="CK60" s="1770"/>
      <c r="CL60" s="1770"/>
      <c r="CM60" s="1770"/>
      <c r="CN60" s="1770"/>
      <c r="CO60" s="1770"/>
      <c r="CP60" s="1770"/>
      <c r="CQ60" s="1770"/>
      <c r="CR60" s="1770"/>
      <c r="CS60" s="1770"/>
      <c r="CT60" s="1771"/>
      <c r="CU60" s="60"/>
      <c r="CV60" s="1769" t="s">
        <v>12</v>
      </c>
      <c r="CW60" s="1770"/>
      <c r="CX60" s="1770"/>
      <c r="CY60" s="1770"/>
      <c r="CZ60" s="1770"/>
      <c r="DA60" s="1770"/>
      <c r="DB60" s="1770"/>
      <c r="DC60" s="1770"/>
      <c r="DD60" s="1770"/>
      <c r="DE60" s="1770"/>
      <c r="DF60" s="1771"/>
      <c r="DG60" s="60"/>
      <c r="DH60" s="1769" t="s">
        <v>12</v>
      </c>
      <c r="DI60" s="1770"/>
      <c r="DJ60" s="1770"/>
      <c r="DK60" s="1770"/>
      <c r="DL60" s="1770"/>
      <c r="DM60" s="1770"/>
      <c r="DN60" s="1770"/>
      <c r="DO60" s="1770"/>
      <c r="DP60" s="1770"/>
      <c r="DQ60" s="1770"/>
      <c r="DR60" s="1771"/>
      <c r="DS60" s="60"/>
    </row>
    <row r="61" spans="1:123" ht="26.25" customHeight="1" thickBot="1" x14ac:dyDescent="0.3">
      <c r="A61" s="824" t="s">
        <v>168</v>
      </c>
      <c r="B61" s="852"/>
      <c r="C61" s="825"/>
      <c r="D61" s="826"/>
      <c r="E61" s="858">
        <f t="shared" ref="E61:K61" si="87">SUM(E63:E77)</f>
        <v>0</v>
      </c>
      <c r="F61" s="647">
        <f t="shared" si="87"/>
        <v>0</v>
      </c>
      <c r="G61" s="647">
        <f t="shared" si="87"/>
        <v>0</v>
      </c>
      <c r="H61" s="647">
        <f t="shared" si="87"/>
        <v>0</v>
      </c>
      <c r="I61" s="647">
        <f t="shared" si="87"/>
        <v>0</v>
      </c>
      <c r="J61" s="647">
        <f t="shared" si="87"/>
        <v>0</v>
      </c>
      <c r="K61" s="647">
        <f t="shared" si="87"/>
        <v>0</v>
      </c>
      <c r="L61" s="781"/>
      <c r="M61" s="782"/>
      <c r="N61" s="854"/>
      <c r="O61" s="60"/>
      <c r="P61" s="837"/>
      <c r="Q61" s="853">
        <f t="shared" ref="Q61:W61" si="88">SUM(Q63:Q77)</f>
        <v>0</v>
      </c>
      <c r="R61" s="647">
        <f t="shared" si="88"/>
        <v>0</v>
      </c>
      <c r="S61" s="647">
        <f t="shared" si="88"/>
        <v>0</v>
      </c>
      <c r="T61" s="647">
        <f t="shared" si="88"/>
        <v>0</v>
      </c>
      <c r="U61" s="647">
        <f t="shared" si="88"/>
        <v>0</v>
      </c>
      <c r="V61" s="647">
        <f t="shared" si="88"/>
        <v>0</v>
      </c>
      <c r="W61" s="647">
        <f t="shared" si="88"/>
        <v>0</v>
      </c>
      <c r="X61" s="781"/>
      <c r="Y61" s="782"/>
      <c r="Z61" s="854"/>
      <c r="AA61" s="60"/>
      <c r="AB61" s="157"/>
      <c r="AC61" s="274">
        <f t="shared" ref="AC61:AI61" si="89">SUM(AC63:AC77)</f>
        <v>0</v>
      </c>
      <c r="AD61" s="254">
        <f t="shared" si="89"/>
        <v>0</v>
      </c>
      <c r="AE61" s="254">
        <f t="shared" si="89"/>
        <v>0</v>
      </c>
      <c r="AF61" s="254">
        <f t="shared" si="89"/>
        <v>0</v>
      </c>
      <c r="AG61" s="254">
        <f t="shared" si="89"/>
        <v>0</v>
      </c>
      <c r="AH61" s="254">
        <f t="shared" si="89"/>
        <v>0</v>
      </c>
      <c r="AI61" s="254">
        <f t="shared" si="89"/>
        <v>0</v>
      </c>
      <c r="AJ61" s="275"/>
      <c r="AK61" s="276"/>
      <c r="AL61" s="277"/>
      <c r="AM61" s="60"/>
      <c r="AN61" s="157"/>
      <c r="AO61" s="178">
        <f t="shared" ref="AO61:AU61" si="90">SUM(AO63:AO77)</f>
        <v>0</v>
      </c>
      <c r="AP61" s="23">
        <f t="shared" si="90"/>
        <v>0</v>
      </c>
      <c r="AQ61" s="23">
        <f t="shared" si="90"/>
        <v>0</v>
      </c>
      <c r="AR61" s="23">
        <f t="shared" si="90"/>
        <v>0</v>
      </c>
      <c r="AS61" s="23">
        <f t="shared" si="90"/>
        <v>0</v>
      </c>
      <c r="AT61" s="23">
        <f t="shared" si="90"/>
        <v>0</v>
      </c>
      <c r="AU61" s="23">
        <f t="shared" si="90"/>
        <v>0</v>
      </c>
      <c r="AV61" s="165"/>
      <c r="AW61" s="166"/>
      <c r="AX61" s="167"/>
      <c r="AY61" s="60"/>
      <c r="AZ61" s="157"/>
      <c r="BA61" s="178">
        <f t="shared" ref="BA61:BG61" si="91">SUM(BA63:BA77)</f>
        <v>0</v>
      </c>
      <c r="BB61" s="23">
        <f t="shared" si="91"/>
        <v>0</v>
      </c>
      <c r="BC61" s="23">
        <f t="shared" si="91"/>
        <v>0</v>
      </c>
      <c r="BD61" s="23">
        <f t="shared" si="91"/>
        <v>0</v>
      </c>
      <c r="BE61" s="23">
        <f t="shared" si="91"/>
        <v>0</v>
      </c>
      <c r="BF61" s="23">
        <f t="shared" si="91"/>
        <v>0</v>
      </c>
      <c r="BG61" s="23">
        <f t="shared" si="91"/>
        <v>0</v>
      </c>
      <c r="BH61" s="165"/>
      <c r="BI61" s="166"/>
      <c r="BJ61" s="167"/>
      <c r="BK61" s="60"/>
      <c r="BL61" s="157"/>
      <c r="BM61" s="178">
        <f t="shared" ref="BM61:BS61" si="92">SUM(BM63:BM77)</f>
        <v>0</v>
      </c>
      <c r="BN61" s="23">
        <f t="shared" si="92"/>
        <v>0</v>
      </c>
      <c r="BO61" s="23">
        <f t="shared" si="92"/>
        <v>0</v>
      </c>
      <c r="BP61" s="23">
        <f t="shared" si="92"/>
        <v>0</v>
      </c>
      <c r="BQ61" s="23">
        <f t="shared" si="92"/>
        <v>0</v>
      </c>
      <c r="BR61" s="23">
        <f t="shared" si="92"/>
        <v>0</v>
      </c>
      <c r="BS61" s="23">
        <f t="shared" si="92"/>
        <v>0</v>
      </c>
      <c r="BT61" s="112"/>
      <c r="BU61" s="113"/>
      <c r="BV61" s="119"/>
      <c r="BW61" s="60"/>
      <c r="BX61" s="157"/>
      <c r="BY61" s="178">
        <f t="shared" ref="BY61:CE61" si="93">SUM(BY63:BY77)</f>
        <v>0</v>
      </c>
      <c r="BZ61" s="23">
        <f t="shared" si="93"/>
        <v>0</v>
      </c>
      <c r="CA61" s="23">
        <f t="shared" si="93"/>
        <v>0</v>
      </c>
      <c r="CB61" s="23">
        <f t="shared" si="93"/>
        <v>0</v>
      </c>
      <c r="CC61" s="23">
        <f t="shared" si="93"/>
        <v>0</v>
      </c>
      <c r="CD61" s="23">
        <f t="shared" si="93"/>
        <v>0</v>
      </c>
      <c r="CE61" s="23">
        <f t="shared" si="93"/>
        <v>0</v>
      </c>
      <c r="CF61" s="165"/>
      <c r="CG61" s="166"/>
      <c r="CH61" s="167"/>
      <c r="CI61" s="60"/>
      <c r="CJ61" s="157"/>
      <c r="CK61" s="178">
        <f t="shared" ref="CK61:CQ61" si="94">SUM(CK63:CK77)</f>
        <v>0</v>
      </c>
      <c r="CL61" s="23">
        <f t="shared" si="94"/>
        <v>0</v>
      </c>
      <c r="CM61" s="23">
        <f t="shared" si="94"/>
        <v>0</v>
      </c>
      <c r="CN61" s="23">
        <f t="shared" si="94"/>
        <v>0</v>
      </c>
      <c r="CO61" s="23">
        <f t="shared" si="94"/>
        <v>0</v>
      </c>
      <c r="CP61" s="23">
        <f t="shared" si="94"/>
        <v>0</v>
      </c>
      <c r="CQ61" s="23">
        <f t="shared" si="94"/>
        <v>0</v>
      </c>
      <c r="CR61" s="165"/>
      <c r="CS61" s="166"/>
      <c r="CT61" s="167"/>
      <c r="CU61" s="60"/>
      <c r="CV61" s="157"/>
      <c r="CW61" s="178">
        <f t="shared" ref="CW61:DC61" si="95">SUM(CW63:CW77)</f>
        <v>0</v>
      </c>
      <c r="CX61" s="23">
        <f t="shared" si="95"/>
        <v>0</v>
      </c>
      <c r="CY61" s="23">
        <f t="shared" si="95"/>
        <v>0</v>
      </c>
      <c r="CZ61" s="23">
        <f t="shared" si="95"/>
        <v>0</v>
      </c>
      <c r="DA61" s="23">
        <f t="shared" si="95"/>
        <v>0</v>
      </c>
      <c r="DB61" s="23">
        <f t="shared" si="95"/>
        <v>0</v>
      </c>
      <c r="DC61" s="23">
        <f t="shared" si="95"/>
        <v>0</v>
      </c>
      <c r="DD61" s="165"/>
      <c r="DE61" s="166"/>
      <c r="DF61" s="167"/>
      <c r="DG61" s="60"/>
      <c r="DH61" s="157"/>
      <c r="DI61" s="178">
        <f t="shared" ref="DI61:DO61" si="96">SUM(DI63:DI77)</f>
        <v>0</v>
      </c>
      <c r="DJ61" s="23">
        <f t="shared" si="96"/>
        <v>0</v>
      </c>
      <c r="DK61" s="23">
        <f t="shared" si="96"/>
        <v>0</v>
      </c>
      <c r="DL61" s="23">
        <f t="shared" si="96"/>
        <v>0</v>
      </c>
      <c r="DM61" s="23">
        <f t="shared" si="96"/>
        <v>0</v>
      </c>
      <c r="DN61" s="23">
        <f t="shared" si="96"/>
        <v>0</v>
      </c>
      <c r="DO61" s="23">
        <f t="shared" si="96"/>
        <v>0</v>
      </c>
      <c r="DP61" s="165"/>
      <c r="DQ61" s="166"/>
      <c r="DR61" s="167"/>
      <c r="DS61" s="60"/>
    </row>
    <row r="62" spans="1:123" ht="19.5" customHeight="1" thickBot="1" x14ac:dyDescent="0.3">
      <c r="A62" s="1826" t="s">
        <v>13</v>
      </c>
      <c r="B62" s="1837"/>
      <c r="C62" s="1837"/>
      <c r="D62" s="1837"/>
      <c r="E62" s="1827"/>
      <c r="F62" s="1827"/>
      <c r="G62" s="1827"/>
      <c r="H62" s="1827"/>
      <c r="I62" s="1827"/>
      <c r="J62" s="1827"/>
      <c r="K62" s="1827"/>
      <c r="L62" s="1827"/>
      <c r="M62" s="1827"/>
      <c r="N62" s="1828"/>
      <c r="O62" s="60"/>
      <c r="P62" s="1841" t="s">
        <v>13</v>
      </c>
      <c r="Q62" s="1842"/>
      <c r="R62" s="1842"/>
      <c r="S62" s="1842"/>
      <c r="T62" s="1842"/>
      <c r="U62" s="1842"/>
      <c r="V62" s="1842"/>
      <c r="W62" s="1842"/>
      <c r="X62" s="1843"/>
      <c r="Y62" s="1843"/>
      <c r="Z62" s="1844"/>
      <c r="AA62" s="60"/>
      <c r="AB62" s="1777" t="s">
        <v>13</v>
      </c>
      <c r="AC62" s="1778"/>
      <c r="AD62" s="1778"/>
      <c r="AE62" s="1778"/>
      <c r="AF62" s="1778"/>
      <c r="AG62" s="1778"/>
      <c r="AH62" s="1778"/>
      <c r="AI62" s="1778"/>
      <c r="AJ62" s="1779"/>
      <c r="AK62" s="1779"/>
      <c r="AL62" s="1780"/>
      <c r="AM62" s="60"/>
      <c r="AN62" s="1777" t="s">
        <v>13</v>
      </c>
      <c r="AO62" s="1778"/>
      <c r="AP62" s="1778"/>
      <c r="AQ62" s="1778"/>
      <c r="AR62" s="1778"/>
      <c r="AS62" s="1778"/>
      <c r="AT62" s="1778"/>
      <c r="AU62" s="1778"/>
      <c r="AV62" s="1779"/>
      <c r="AW62" s="1779"/>
      <c r="AX62" s="1780"/>
      <c r="AY62" s="60"/>
      <c r="AZ62" s="1777" t="s">
        <v>13</v>
      </c>
      <c r="BA62" s="1778"/>
      <c r="BB62" s="1778"/>
      <c r="BC62" s="1778"/>
      <c r="BD62" s="1778"/>
      <c r="BE62" s="1778"/>
      <c r="BF62" s="1778"/>
      <c r="BG62" s="1778"/>
      <c r="BH62" s="1779"/>
      <c r="BI62" s="1779"/>
      <c r="BJ62" s="1780"/>
      <c r="BK62" s="60"/>
      <c r="BL62" s="1777" t="s">
        <v>13</v>
      </c>
      <c r="BM62" s="1778"/>
      <c r="BN62" s="1778"/>
      <c r="BO62" s="1778"/>
      <c r="BP62" s="1778"/>
      <c r="BQ62" s="1778"/>
      <c r="BR62" s="1778"/>
      <c r="BS62" s="1778"/>
      <c r="BT62" s="1779"/>
      <c r="BU62" s="1779"/>
      <c r="BV62" s="1780"/>
      <c r="BW62" s="60"/>
      <c r="BX62" s="1777" t="s">
        <v>13</v>
      </c>
      <c r="BY62" s="1778"/>
      <c r="BZ62" s="1778"/>
      <c r="CA62" s="1778"/>
      <c r="CB62" s="1778"/>
      <c r="CC62" s="1778"/>
      <c r="CD62" s="1778"/>
      <c r="CE62" s="1778"/>
      <c r="CF62" s="1779"/>
      <c r="CG62" s="1779"/>
      <c r="CH62" s="1780"/>
      <c r="CI62" s="60"/>
      <c r="CJ62" s="1777" t="s">
        <v>13</v>
      </c>
      <c r="CK62" s="1778"/>
      <c r="CL62" s="1778"/>
      <c r="CM62" s="1778"/>
      <c r="CN62" s="1778"/>
      <c r="CO62" s="1778"/>
      <c r="CP62" s="1778"/>
      <c r="CQ62" s="1778"/>
      <c r="CR62" s="1779"/>
      <c r="CS62" s="1779"/>
      <c r="CT62" s="1780"/>
      <c r="CU62" s="60"/>
      <c r="CV62" s="1777" t="s">
        <v>13</v>
      </c>
      <c r="CW62" s="1778"/>
      <c r="CX62" s="1778"/>
      <c r="CY62" s="1778"/>
      <c r="CZ62" s="1778"/>
      <c r="DA62" s="1778"/>
      <c r="DB62" s="1778"/>
      <c r="DC62" s="1778"/>
      <c r="DD62" s="1779"/>
      <c r="DE62" s="1779"/>
      <c r="DF62" s="1780"/>
      <c r="DG62" s="60"/>
      <c r="DH62" s="1777" t="s">
        <v>13</v>
      </c>
      <c r="DI62" s="1778"/>
      <c r="DJ62" s="1778"/>
      <c r="DK62" s="1778"/>
      <c r="DL62" s="1778"/>
      <c r="DM62" s="1778"/>
      <c r="DN62" s="1778"/>
      <c r="DO62" s="1778"/>
      <c r="DP62" s="1779"/>
      <c r="DQ62" s="1779"/>
      <c r="DR62" s="1780"/>
      <c r="DS62" s="60"/>
    </row>
    <row r="63" spans="1:123" ht="21.75" customHeight="1" x14ac:dyDescent="0.25">
      <c r="A63" s="1389" t="s">
        <v>248</v>
      </c>
      <c r="B63" s="1120"/>
      <c r="C63" s="1120"/>
      <c r="D63" s="1631"/>
      <c r="E63" s="1349">
        <f t="shared" ref="E63:K63" si="97">Q63+AC63+AO63+BA63+BM63+BY63+CK63+CW63+DI63</f>
        <v>0</v>
      </c>
      <c r="F63" s="1298">
        <f t="shared" si="97"/>
        <v>0</v>
      </c>
      <c r="G63" s="1298">
        <f t="shared" si="97"/>
        <v>0</v>
      </c>
      <c r="H63" s="1298">
        <f t="shared" si="97"/>
        <v>0</v>
      </c>
      <c r="I63" s="1298">
        <f t="shared" si="97"/>
        <v>0</v>
      </c>
      <c r="J63" s="1298">
        <f t="shared" si="97"/>
        <v>0</v>
      </c>
      <c r="K63" s="1298">
        <f t="shared" si="97"/>
        <v>0</v>
      </c>
      <c r="L63" s="1740">
        <f>X63+AJ63+AV63+BH63+BT63+CF63+CR63+DD63+DP63</f>
        <v>0</v>
      </c>
      <c r="M63" s="1741">
        <f>Y63+AK63+AW63+BI63+BU63+CG63+CS63+DE63+DQ63</f>
        <v>0</v>
      </c>
      <c r="N63" s="1742">
        <f>Z63+AL63+AX63+BJ63+BV63+CH63+CT63+DF63+DR63</f>
        <v>0</v>
      </c>
      <c r="O63" s="15"/>
      <c r="P63" s="1723"/>
      <c r="Q63" s="1736">
        <f>V63+W63</f>
        <v>0</v>
      </c>
      <c r="R63" s="1801"/>
      <c r="S63" s="1801"/>
      <c r="T63" s="1801"/>
      <c r="U63" s="1801"/>
      <c r="V63" s="1691">
        <f>R63+S63+T63+U63</f>
        <v>0</v>
      </c>
      <c r="W63" s="1801"/>
      <c r="X63" s="1364"/>
      <c r="Y63" s="1364"/>
      <c r="Z63" s="1337"/>
      <c r="AA63" s="15"/>
      <c r="AB63" s="1644"/>
      <c r="AC63" s="1803">
        <f>AH63+AI63</f>
        <v>0</v>
      </c>
      <c r="AD63" s="1792"/>
      <c r="AE63" s="1792"/>
      <c r="AF63" s="1792"/>
      <c r="AG63" s="1792"/>
      <c r="AH63" s="1791">
        <f>AD63+AE63+AF63+AG63</f>
        <v>0</v>
      </c>
      <c r="AI63" s="1792"/>
      <c r="AJ63" s="1793"/>
      <c r="AK63" s="1795"/>
      <c r="AL63" s="1794"/>
      <c r="AM63" s="15"/>
      <c r="AN63" s="1644"/>
      <c r="AO63" s="1645">
        <f>AT63+AU63</f>
        <v>0</v>
      </c>
      <c r="AP63" s="1768"/>
      <c r="AQ63" s="1768"/>
      <c r="AR63" s="1768"/>
      <c r="AS63" s="1768"/>
      <c r="AT63" s="1669">
        <f>AP63+AQ63+AR63+AS63</f>
        <v>0</v>
      </c>
      <c r="AU63" s="1768"/>
      <c r="AV63" s="1278"/>
      <c r="AW63" s="1282"/>
      <c r="AX63" s="1283"/>
      <c r="AY63" s="15"/>
      <c r="AZ63" s="1644"/>
      <c r="BA63" s="1645">
        <f>BF63+BG63</f>
        <v>0</v>
      </c>
      <c r="BB63" s="1768"/>
      <c r="BC63" s="1768"/>
      <c r="BD63" s="1768"/>
      <c r="BE63" s="1768"/>
      <c r="BF63" s="1669">
        <f>BB63+BC63+BD63+BE63</f>
        <v>0</v>
      </c>
      <c r="BG63" s="1768"/>
      <c r="BH63" s="1278"/>
      <c r="BI63" s="1282"/>
      <c r="BJ63" s="1283"/>
      <c r="BK63" s="15"/>
      <c r="BL63" s="1644"/>
      <c r="BM63" s="1645">
        <f>BR63+BS63</f>
        <v>0</v>
      </c>
      <c r="BN63" s="1768"/>
      <c r="BO63" s="1768"/>
      <c r="BP63" s="1768"/>
      <c r="BQ63" s="1768"/>
      <c r="BR63" s="1669">
        <f>BN63+BO63+BP63+BQ63</f>
        <v>0</v>
      </c>
      <c r="BS63" s="1768"/>
      <c r="BT63" s="1278"/>
      <c r="BU63" s="1282"/>
      <c r="BV63" s="1283"/>
      <c r="BW63" s="15"/>
      <c r="BX63" s="1644"/>
      <c r="BY63" s="1645">
        <f>CD63+CE63</f>
        <v>0</v>
      </c>
      <c r="BZ63" s="1768"/>
      <c r="CA63" s="1768"/>
      <c r="CB63" s="1768"/>
      <c r="CC63" s="1768"/>
      <c r="CD63" s="1669">
        <f>BZ63+CA63+CB63+CC63</f>
        <v>0</v>
      </c>
      <c r="CE63" s="1768"/>
      <c r="CF63" s="1278"/>
      <c r="CG63" s="1282"/>
      <c r="CH63" s="1283"/>
      <c r="CI63" s="15"/>
      <c r="CJ63" s="1644"/>
      <c r="CK63" s="1645">
        <f>CP63+CQ63</f>
        <v>0</v>
      </c>
      <c r="CL63" s="1768"/>
      <c r="CM63" s="1768"/>
      <c r="CN63" s="1768"/>
      <c r="CO63" s="1768"/>
      <c r="CP63" s="1669">
        <f>CL63+CM63+CN63+CO63</f>
        <v>0</v>
      </c>
      <c r="CQ63" s="1768"/>
      <c r="CR63" s="1278"/>
      <c r="CS63" s="1282"/>
      <c r="CT63" s="1283"/>
      <c r="CU63" s="15"/>
      <c r="CV63" s="1644"/>
      <c r="CW63" s="1645">
        <f>DB63+DC63</f>
        <v>0</v>
      </c>
      <c r="CX63" s="1768"/>
      <c r="CY63" s="1768"/>
      <c r="CZ63" s="1768"/>
      <c r="DA63" s="1768"/>
      <c r="DB63" s="1669">
        <f>CX63+CY63+CZ63+DA63</f>
        <v>0</v>
      </c>
      <c r="DC63" s="1768"/>
      <c r="DD63" s="1278"/>
      <c r="DE63" s="1282"/>
      <c r="DF63" s="1283"/>
      <c r="DG63" s="15"/>
      <c r="DH63" s="1644"/>
      <c r="DI63" s="1645">
        <f>DN63+DO63</f>
        <v>0</v>
      </c>
      <c r="DJ63" s="1768"/>
      <c r="DK63" s="1768"/>
      <c r="DL63" s="1768"/>
      <c r="DM63" s="1768"/>
      <c r="DN63" s="1669">
        <f>DJ63+DK63+DL63+DM63</f>
        <v>0</v>
      </c>
      <c r="DO63" s="1768"/>
      <c r="DP63" s="1278"/>
      <c r="DQ63" s="1282"/>
      <c r="DR63" s="1283"/>
      <c r="DS63" s="15"/>
    </row>
    <row r="64" spans="1:123" ht="17.25" customHeight="1" x14ac:dyDescent="0.25">
      <c r="A64" s="1381"/>
      <c r="B64" s="1523"/>
      <c r="C64" s="1523"/>
      <c r="D64" s="1628"/>
      <c r="E64" s="1736"/>
      <c r="F64" s="1691"/>
      <c r="G64" s="1691"/>
      <c r="H64" s="1691"/>
      <c r="I64" s="1691"/>
      <c r="J64" s="1691"/>
      <c r="K64" s="1691"/>
      <c r="L64" s="1371"/>
      <c r="M64" s="1372"/>
      <c r="N64" s="1385"/>
      <c r="O64" s="15"/>
      <c r="P64" s="1723"/>
      <c r="Q64" s="1736"/>
      <c r="R64" s="1801"/>
      <c r="S64" s="1801"/>
      <c r="T64" s="1801"/>
      <c r="U64" s="1801"/>
      <c r="V64" s="1691"/>
      <c r="W64" s="1801"/>
      <c r="X64" s="1364"/>
      <c r="Y64" s="1364"/>
      <c r="Z64" s="1337"/>
      <c r="AA64" s="15"/>
      <c r="AB64" s="1644"/>
      <c r="AC64" s="1803"/>
      <c r="AD64" s="1792"/>
      <c r="AE64" s="1792"/>
      <c r="AF64" s="1792"/>
      <c r="AG64" s="1792"/>
      <c r="AH64" s="1791"/>
      <c r="AI64" s="1792"/>
      <c r="AJ64" s="1793"/>
      <c r="AK64" s="1795"/>
      <c r="AL64" s="1794"/>
      <c r="AM64" s="15"/>
      <c r="AN64" s="1644"/>
      <c r="AO64" s="1645"/>
      <c r="AP64" s="1768"/>
      <c r="AQ64" s="1768"/>
      <c r="AR64" s="1768"/>
      <c r="AS64" s="1768"/>
      <c r="AT64" s="1669"/>
      <c r="AU64" s="1768"/>
      <c r="AV64" s="1278"/>
      <c r="AW64" s="1282"/>
      <c r="AX64" s="1283"/>
      <c r="AY64" s="15"/>
      <c r="AZ64" s="1644"/>
      <c r="BA64" s="1645"/>
      <c r="BB64" s="1768"/>
      <c r="BC64" s="1768"/>
      <c r="BD64" s="1768"/>
      <c r="BE64" s="1768"/>
      <c r="BF64" s="1669"/>
      <c r="BG64" s="1768"/>
      <c r="BH64" s="1278"/>
      <c r="BI64" s="1282"/>
      <c r="BJ64" s="1283"/>
      <c r="BK64" s="15"/>
      <c r="BL64" s="1644"/>
      <c r="BM64" s="1645"/>
      <c r="BN64" s="1768"/>
      <c r="BO64" s="1768"/>
      <c r="BP64" s="1768"/>
      <c r="BQ64" s="1768"/>
      <c r="BR64" s="1669"/>
      <c r="BS64" s="1768"/>
      <c r="BT64" s="1278"/>
      <c r="BU64" s="1282"/>
      <c r="BV64" s="1283"/>
      <c r="BW64" s="15"/>
      <c r="BX64" s="1644"/>
      <c r="BY64" s="1645"/>
      <c r="BZ64" s="1768"/>
      <c r="CA64" s="1768"/>
      <c r="CB64" s="1768"/>
      <c r="CC64" s="1768"/>
      <c r="CD64" s="1669"/>
      <c r="CE64" s="1768"/>
      <c r="CF64" s="1278"/>
      <c r="CG64" s="1282"/>
      <c r="CH64" s="1283"/>
      <c r="CI64" s="15"/>
      <c r="CJ64" s="1644"/>
      <c r="CK64" s="1645"/>
      <c r="CL64" s="1768"/>
      <c r="CM64" s="1768"/>
      <c r="CN64" s="1768"/>
      <c r="CO64" s="1768"/>
      <c r="CP64" s="1669"/>
      <c r="CQ64" s="1768"/>
      <c r="CR64" s="1278"/>
      <c r="CS64" s="1282"/>
      <c r="CT64" s="1283"/>
      <c r="CU64" s="15"/>
      <c r="CV64" s="1644"/>
      <c r="CW64" s="1645"/>
      <c r="CX64" s="1768"/>
      <c r="CY64" s="1768"/>
      <c r="CZ64" s="1768"/>
      <c r="DA64" s="1768"/>
      <c r="DB64" s="1669"/>
      <c r="DC64" s="1768"/>
      <c r="DD64" s="1278"/>
      <c r="DE64" s="1282"/>
      <c r="DF64" s="1283"/>
      <c r="DG64" s="15"/>
      <c r="DH64" s="1644"/>
      <c r="DI64" s="1645"/>
      <c r="DJ64" s="1768"/>
      <c r="DK64" s="1768"/>
      <c r="DL64" s="1768"/>
      <c r="DM64" s="1768"/>
      <c r="DN64" s="1669"/>
      <c r="DO64" s="1768"/>
      <c r="DP64" s="1278"/>
      <c r="DQ64" s="1282"/>
      <c r="DR64" s="1283"/>
      <c r="DS64" s="15"/>
    </row>
    <row r="65" spans="1:123" ht="13.5" customHeight="1" x14ac:dyDescent="0.25">
      <c r="A65" s="1381"/>
      <c r="B65" s="1523"/>
      <c r="C65" s="1523"/>
      <c r="D65" s="1628"/>
      <c r="E65" s="1736"/>
      <c r="F65" s="1691"/>
      <c r="G65" s="1691"/>
      <c r="H65" s="1691"/>
      <c r="I65" s="1691"/>
      <c r="J65" s="1691"/>
      <c r="K65" s="1691"/>
      <c r="L65" s="1371"/>
      <c r="M65" s="1372"/>
      <c r="N65" s="1385"/>
      <c r="O65" s="4"/>
      <c r="P65" s="1723"/>
      <c r="Q65" s="1736"/>
      <c r="R65" s="1801"/>
      <c r="S65" s="1801"/>
      <c r="T65" s="1801"/>
      <c r="U65" s="1801"/>
      <c r="V65" s="1691"/>
      <c r="W65" s="1801"/>
      <c r="X65" s="1364"/>
      <c r="Y65" s="1364"/>
      <c r="Z65" s="1337"/>
      <c r="AA65" s="4"/>
      <c r="AB65" s="1644"/>
      <c r="AC65" s="1803"/>
      <c r="AD65" s="1792"/>
      <c r="AE65" s="1792"/>
      <c r="AF65" s="1792"/>
      <c r="AG65" s="1792"/>
      <c r="AH65" s="1791"/>
      <c r="AI65" s="1792"/>
      <c r="AJ65" s="1793"/>
      <c r="AK65" s="1795"/>
      <c r="AL65" s="1794"/>
      <c r="AM65" s="4"/>
      <c r="AN65" s="1644"/>
      <c r="AO65" s="1645"/>
      <c r="AP65" s="1768"/>
      <c r="AQ65" s="1768"/>
      <c r="AR65" s="1768"/>
      <c r="AS65" s="1768"/>
      <c r="AT65" s="1669"/>
      <c r="AU65" s="1768"/>
      <c r="AV65" s="1278"/>
      <c r="AW65" s="1282"/>
      <c r="AX65" s="1283"/>
      <c r="AY65" s="4"/>
      <c r="AZ65" s="1644"/>
      <c r="BA65" s="1645"/>
      <c r="BB65" s="1768"/>
      <c r="BC65" s="1768"/>
      <c r="BD65" s="1768"/>
      <c r="BE65" s="1768"/>
      <c r="BF65" s="1669"/>
      <c r="BG65" s="1768"/>
      <c r="BH65" s="1278"/>
      <c r="BI65" s="1282"/>
      <c r="BJ65" s="1283"/>
      <c r="BK65" s="4"/>
      <c r="BL65" s="1644"/>
      <c r="BM65" s="1645"/>
      <c r="BN65" s="1768"/>
      <c r="BO65" s="1768"/>
      <c r="BP65" s="1768"/>
      <c r="BQ65" s="1768"/>
      <c r="BR65" s="1669"/>
      <c r="BS65" s="1768"/>
      <c r="BT65" s="1278"/>
      <c r="BU65" s="1282"/>
      <c r="BV65" s="1283"/>
      <c r="BW65" s="4"/>
      <c r="BX65" s="1644"/>
      <c r="BY65" s="1645"/>
      <c r="BZ65" s="1768"/>
      <c r="CA65" s="1768"/>
      <c r="CB65" s="1768"/>
      <c r="CC65" s="1768"/>
      <c r="CD65" s="1669"/>
      <c r="CE65" s="1768"/>
      <c r="CF65" s="1278"/>
      <c r="CG65" s="1282"/>
      <c r="CH65" s="1283"/>
      <c r="CI65" s="4"/>
      <c r="CJ65" s="1644"/>
      <c r="CK65" s="1645"/>
      <c r="CL65" s="1768"/>
      <c r="CM65" s="1768"/>
      <c r="CN65" s="1768"/>
      <c r="CO65" s="1768"/>
      <c r="CP65" s="1669"/>
      <c r="CQ65" s="1768"/>
      <c r="CR65" s="1278"/>
      <c r="CS65" s="1282"/>
      <c r="CT65" s="1283"/>
      <c r="CU65" s="4"/>
      <c r="CV65" s="1644"/>
      <c r="CW65" s="1645"/>
      <c r="CX65" s="1768"/>
      <c r="CY65" s="1768"/>
      <c r="CZ65" s="1768"/>
      <c r="DA65" s="1768"/>
      <c r="DB65" s="1669"/>
      <c r="DC65" s="1768"/>
      <c r="DD65" s="1278"/>
      <c r="DE65" s="1282"/>
      <c r="DF65" s="1283"/>
      <c r="DG65" s="4"/>
      <c r="DH65" s="1644"/>
      <c r="DI65" s="1645"/>
      <c r="DJ65" s="1768"/>
      <c r="DK65" s="1768"/>
      <c r="DL65" s="1768"/>
      <c r="DM65" s="1768"/>
      <c r="DN65" s="1669"/>
      <c r="DO65" s="1768"/>
      <c r="DP65" s="1278"/>
      <c r="DQ65" s="1282"/>
      <c r="DR65" s="1283"/>
      <c r="DS65" s="4"/>
    </row>
    <row r="66" spans="1:123" ht="45.75" customHeight="1" x14ac:dyDescent="0.25">
      <c r="A66" s="693" t="s">
        <v>249</v>
      </c>
      <c r="B66" s="791"/>
      <c r="C66" s="791"/>
      <c r="D66" s="792"/>
      <c r="E66" s="696">
        <f t="shared" ref="E66:K68" si="98">Q66+AC66+AO66+BA66+BM66+BY66+CK66+CW66+DI66</f>
        <v>0</v>
      </c>
      <c r="F66" s="697">
        <f t="shared" si="98"/>
        <v>0</v>
      </c>
      <c r="G66" s="697">
        <f t="shared" si="98"/>
        <v>0</v>
      </c>
      <c r="H66" s="697">
        <f t="shared" si="98"/>
        <v>0</v>
      </c>
      <c r="I66" s="697">
        <f t="shared" si="98"/>
        <v>0</v>
      </c>
      <c r="J66" s="697">
        <f t="shared" si="98"/>
        <v>0</v>
      </c>
      <c r="K66" s="697">
        <f t="shared" si="98"/>
        <v>0</v>
      </c>
      <c r="L66" s="734">
        <f>X66+AJ66+AV66+BH66+BT66+CF66+CR66+DD66+DP66</f>
        <v>0</v>
      </c>
      <c r="M66" s="735">
        <f t="shared" ref="M66:N68" si="99">Y66+AK66+AW66+BI66+BU66+CG66+CS66+DE66+DQ66</f>
        <v>0</v>
      </c>
      <c r="N66" s="736">
        <f t="shared" si="99"/>
        <v>0</v>
      </c>
      <c r="O66" s="15"/>
      <c r="P66" s="807"/>
      <c r="Q66" s="696">
        <f>V66+W66</f>
        <v>0</v>
      </c>
      <c r="R66" s="769"/>
      <c r="S66" s="769"/>
      <c r="T66" s="769"/>
      <c r="U66" s="769"/>
      <c r="V66" s="697">
        <f>R66+S66+T66+U66</f>
        <v>0</v>
      </c>
      <c r="W66" s="769"/>
      <c r="X66" s="713"/>
      <c r="Y66" s="713"/>
      <c r="Z66" s="714"/>
      <c r="AA66" s="15"/>
      <c r="AB66" s="282"/>
      <c r="AC66" s="272">
        <f>AH66+AI66</f>
        <v>0</v>
      </c>
      <c r="AD66" s="450"/>
      <c r="AE66" s="450"/>
      <c r="AF66" s="450"/>
      <c r="AG66" s="450"/>
      <c r="AH66" s="252">
        <f>AD66+AE66+AF66+AG66</f>
        <v>0</v>
      </c>
      <c r="AI66" s="450"/>
      <c r="AJ66" s="482"/>
      <c r="AK66" s="483"/>
      <c r="AL66" s="449"/>
      <c r="AM66" s="15"/>
      <c r="AN66" s="282"/>
      <c r="AO66" s="53">
        <f>AT66+AU66</f>
        <v>0</v>
      </c>
      <c r="AP66" s="184"/>
      <c r="AQ66" s="184"/>
      <c r="AR66" s="184"/>
      <c r="AS66" s="184"/>
      <c r="AT66" s="56">
        <f>AP66+AQ66+AR66+AS66</f>
        <v>0</v>
      </c>
      <c r="AU66" s="184"/>
      <c r="AV66" s="180"/>
      <c r="AW66" s="185"/>
      <c r="AX66" s="183"/>
      <c r="AY66" s="15"/>
      <c r="AZ66" s="282"/>
      <c r="BA66" s="53">
        <f>BF66+BG66</f>
        <v>0</v>
      </c>
      <c r="BB66" s="184"/>
      <c r="BC66" s="184"/>
      <c r="BD66" s="184"/>
      <c r="BE66" s="184"/>
      <c r="BF66" s="56">
        <f>BB66+BC66+BD66+BE66</f>
        <v>0</v>
      </c>
      <c r="BG66" s="184"/>
      <c r="BH66" s="180"/>
      <c r="BI66" s="185"/>
      <c r="BJ66" s="183"/>
      <c r="BK66" s="15"/>
      <c r="BL66" s="282"/>
      <c r="BM66" s="53">
        <f>BR66+BS66</f>
        <v>0</v>
      </c>
      <c r="BN66" s="184"/>
      <c r="BO66" s="184"/>
      <c r="BP66" s="184"/>
      <c r="BQ66" s="184"/>
      <c r="BR66" s="56">
        <f>BN66+BO66+BP66+BQ66</f>
        <v>0</v>
      </c>
      <c r="BS66" s="184"/>
      <c r="BT66" s="428"/>
      <c r="BU66" s="429"/>
      <c r="BV66" s="183"/>
      <c r="BW66" s="15"/>
      <c r="BX66" s="282"/>
      <c r="BY66" s="53">
        <f>CD66+CE66</f>
        <v>0</v>
      </c>
      <c r="BZ66" s="184"/>
      <c r="CA66" s="184"/>
      <c r="CB66" s="184"/>
      <c r="CC66" s="184"/>
      <c r="CD66" s="56">
        <f>BZ66+CA66+CB66+CC66</f>
        <v>0</v>
      </c>
      <c r="CE66" s="184"/>
      <c r="CF66" s="180"/>
      <c r="CG66" s="185"/>
      <c r="CH66" s="183"/>
      <c r="CI66" s="15"/>
      <c r="CJ66" s="282"/>
      <c r="CK66" s="53">
        <f>CP66+CQ66</f>
        <v>0</v>
      </c>
      <c r="CL66" s="184"/>
      <c r="CM66" s="184"/>
      <c r="CN66" s="184"/>
      <c r="CO66" s="184"/>
      <c r="CP66" s="56">
        <f>CL66+CM66+CN66+CO66</f>
        <v>0</v>
      </c>
      <c r="CQ66" s="184"/>
      <c r="CR66" s="180"/>
      <c r="CS66" s="185"/>
      <c r="CT66" s="183"/>
      <c r="CU66" s="15"/>
      <c r="CV66" s="282"/>
      <c r="CW66" s="53">
        <f>DB66+DC66</f>
        <v>0</v>
      </c>
      <c r="CX66" s="184"/>
      <c r="CY66" s="184"/>
      <c r="CZ66" s="184"/>
      <c r="DA66" s="184"/>
      <c r="DB66" s="56">
        <f>CX66+CY66+CZ66+DA66</f>
        <v>0</v>
      </c>
      <c r="DC66" s="184"/>
      <c r="DD66" s="180"/>
      <c r="DE66" s="185"/>
      <c r="DF66" s="183"/>
      <c r="DG66" s="15"/>
      <c r="DH66" s="282"/>
      <c r="DI66" s="53">
        <f>DN66+DO66</f>
        <v>0</v>
      </c>
      <c r="DJ66" s="184"/>
      <c r="DK66" s="184"/>
      <c r="DL66" s="184"/>
      <c r="DM66" s="184"/>
      <c r="DN66" s="56">
        <f>DJ66+DK66+DL66+DM66</f>
        <v>0</v>
      </c>
      <c r="DO66" s="184"/>
      <c r="DP66" s="180"/>
      <c r="DQ66" s="185"/>
      <c r="DR66" s="183"/>
      <c r="DS66" s="15"/>
    </row>
    <row r="67" spans="1:123" ht="47.25" customHeight="1" x14ac:dyDescent="0.25">
      <c r="A67" s="693" t="s">
        <v>250</v>
      </c>
      <c r="B67" s="791"/>
      <c r="C67" s="791"/>
      <c r="D67" s="792"/>
      <c r="E67" s="696">
        <f t="shared" si="98"/>
        <v>0</v>
      </c>
      <c r="F67" s="697">
        <f t="shared" si="98"/>
        <v>0</v>
      </c>
      <c r="G67" s="697">
        <f t="shared" si="98"/>
        <v>0</v>
      </c>
      <c r="H67" s="697">
        <f t="shared" si="98"/>
        <v>0</v>
      </c>
      <c r="I67" s="697">
        <f t="shared" si="98"/>
        <v>0</v>
      </c>
      <c r="J67" s="697">
        <f t="shared" si="98"/>
        <v>0</v>
      </c>
      <c r="K67" s="697">
        <f t="shared" si="98"/>
        <v>0</v>
      </c>
      <c r="L67" s="734">
        <f>X67+AJ67+AV67+BH67+BT67+CF67+CR67+DD67+DP67</f>
        <v>0</v>
      </c>
      <c r="M67" s="735">
        <f t="shared" si="99"/>
        <v>0</v>
      </c>
      <c r="N67" s="736">
        <f t="shared" si="99"/>
        <v>0</v>
      </c>
      <c r="O67" s="15"/>
      <c r="P67" s="807"/>
      <c r="Q67" s="696">
        <f>V67+W67</f>
        <v>0</v>
      </c>
      <c r="R67" s="769"/>
      <c r="S67" s="769"/>
      <c r="T67" s="769"/>
      <c r="U67" s="769"/>
      <c r="V67" s="697">
        <f>R67+S67+T67+U67</f>
        <v>0</v>
      </c>
      <c r="W67" s="769"/>
      <c r="X67" s="713"/>
      <c r="Y67" s="713"/>
      <c r="Z67" s="714"/>
      <c r="AA67" s="15"/>
      <c r="AB67" s="282"/>
      <c r="AC67" s="272">
        <f>AH67+AI67</f>
        <v>0</v>
      </c>
      <c r="AD67" s="450"/>
      <c r="AE67" s="450"/>
      <c r="AF67" s="450"/>
      <c r="AG67" s="450"/>
      <c r="AH67" s="252">
        <f>AD67+AE67+AF67+AG67</f>
        <v>0</v>
      </c>
      <c r="AI67" s="450"/>
      <c r="AJ67" s="482"/>
      <c r="AK67" s="483"/>
      <c r="AL67" s="449"/>
      <c r="AM67" s="15"/>
      <c r="AN67" s="282"/>
      <c r="AO67" s="53">
        <f>AT67+AU67</f>
        <v>0</v>
      </c>
      <c r="AP67" s="184"/>
      <c r="AQ67" s="184"/>
      <c r="AR67" s="184"/>
      <c r="AS67" s="184"/>
      <c r="AT67" s="56">
        <f>AP67+AQ67+AR67+AS67</f>
        <v>0</v>
      </c>
      <c r="AU67" s="184"/>
      <c r="AV67" s="180"/>
      <c r="AW67" s="185"/>
      <c r="AX67" s="183"/>
      <c r="AY67" s="15"/>
      <c r="AZ67" s="282"/>
      <c r="BA67" s="53">
        <f>BF67+BG67</f>
        <v>0</v>
      </c>
      <c r="BB67" s="184"/>
      <c r="BC67" s="184"/>
      <c r="BD67" s="184"/>
      <c r="BE67" s="184"/>
      <c r="BF67" s="56">
        <f>BB67+BC67+BD67+BE67</f>
        <v>0</v>
      </c>
      <c r="BG67" s="184"/>
      <c r="BH67" s="180"/>
      <c r="BI67" s="185"/>
      <c r="BJ67" s="183"/>
      <c r="BK67" s="15"/>
      <c r="BL67" s="282"/>
      <c r="BM67" s="53">
        <f>BR67+BS67</f>
        <v>0</v>
      </c>
      <c r="BN67" s="184"/>
      <c r="BO67" s="184"/>
      <c r="BP67" s="184"/>
      <c r="BQ67" s="184"/>
      <c r="BR67" s="56">
        <f>BN67+BO67+BP67+BQ67</f>
        <v>0</v>
      </c>
      <c r="BS67" s="184"/>
      <c r="BT67" s="428"/>
      <c r="BU67" s="429"/>
      <c r="BV67" s="183"/>
      <c r="BW67" s="15"/>
      <c r="BX67" s="282"/>
      <c r="BY67" s="53">
        <f>CD67+CE67</f>
        <v>0</v>
      </c>
      <c r="BZ67" s="184"/>
      <c r="CA67" s="184"/>
      <c r="CB67" s="184"/>
      <c r="CC67" s="184"/>
      <c r="CD67" s="56">
        <f>BZ67+CA67+CB67+CC67</f>
        <v>0</v>
      </c>
      <c r="CE67" s="184"/>
      <c r="CF67" s="180"/>
      <c r="CG67" s="185"/>
      <c r="CH67" s="183"/>
      <c r="CI67" s="15"/>
      <c r="CJ67" s="282"/>
      <c r="CK67" s="53">
        <f>CP67+CQ67</f>
        <v>0</v>
      </c>
      <c r="CL67" s="184"/>
      <c r="CM67" s="184"/>
      <c r="CN67" s="184"/>
      <c r="CO67" s="184"/>
      <c r="CP67" s="56">
        <f>CL67+CM67+CN67+CO67</f>
        <v>0</v>
      </c>
      <c r="CQ67" s="184"/>
      <c r="CR67" s="180"/>
      <c r="CS67" s="185"/>
      <c r="CT67" s="183"/>
      <c r="CU67" s="15"/>
      <c r="CV67" s="282"/>
      <c r="CW67" s="53">
        <f>DB67+DC67</f>
        <v>0</v>
      </c>
      <c r="CX67" s="184"/>
      <c r="CY67" s="184"/>
      <c r="CZ67" s="184"/>
      <c r="DA67" s="184"/>
      <c r="DB67" s="56">
        <f>CX67+CY67+CZ67+DA67</f>
        <v>0</v>
      </c>
      <c r="DC67" s="184"/>
      <c r="DD67" s="180"/>
      <c r="DE67" s="185"/>
      <c r="DF67" s="183"/>
      <c r="DG67" s="15"/>
      <c r="DH67" s="282"/>
      <c r="DI67" s="53">
        <f>DN67+DO67</f>
        <v>0</v>
      </c>
      <c r="DJ67" s="184"/>
      <c r="DK67" s="184"/>
      <c r="DL67" s="184"/>
      <c r="DM67" s="184"/>
      <c r="DN67" s="56">
        <f>DJ67+DK67+DL67+DM67</f>
        <v>0</v>
      </c>
      <c r="DO67" s="184"/>
      <c r="DP67" s="180"/>
      <c r="DQ67" s="185"/>
      <c r="DR67" s="183"/>
      <c r="DS67" s="15"/>
    </row>
    <row r="68" spans="1:123" ht="21.75" customHeight="1" x14ac:dyDescent="0.25">
      <c r="A68" s="1381" t="s">
        <v>251</v>
      </c>
      <c r="B68" s="1523"/>
      <c r="C68" s="1523"/>
      <c r="D68" s="1628"/>
      <c r="E68" s="1736">
        <f t="shared" si="98"/>
        <v>0</v>
      </c>
      <c r="F68" s="1691">
        <f t="shared" si="98"/>
        <v>0</v>
      </c>
      <c r="G68" s="1691">
        <f t="shared" si="98"/>
        <v>0</v>
      </c>
      <c r="H68" s="1691">
        <f t="shared" si="98"/>
        <v>0</v>
      </c>
      <c r="I68" s="1691">
        <f t="shared" si="98"/>
        <v>0</v>
      </c>
      <c r="J68" s="1691">
        <f t="shared" si="98"/>
        <v>0</v>
      </c>
      <c r="K68" s="1691">
        <f t="shared" si="98"/>
        <v>0</v>
      </c>
      <c r="L68" s="1371">
        <f>X68+AJ68+AV68+BH68+BT68+CF68+CR68+DD68+DP68</f>
        <v>0</v>
      </c>
      <c r="M68" s="1372">
        <f t="shared" si="99"/>
        <v>0</v>
      </c>
      <c r="N68" s="1385">
        <f t="shared" si="99"/>
        <v>0</v>
      </c>
      <c r="O68" s="15"/>
      <c r="P68" s="1723"/>
      <c r="Q68" s="1736">
        <f>V68+W68</f>
        <v>0</v>
      </c>
      <c r="R68" s="1801"/>
      <c r="S68" s="1801"/>
      <c r="T68" s="1801"/>
      <c r="U68" s="1801"/>
      <c r="V68" s="1691">
        <f>R68+S68+T68+U68</f>
        <v>0</v>
      </c>
      <c r="W68" s="1801"/>
      <c r="X68" s="1364"/>
      <c r="Y68" s="1364"/>
      <c r="Z68" s="1337"/>
      <c r="AA68" s="15"/>
      <c r="AB68" s="1644"/>
      <c r="AC68" s="1803">
        <f>AH68+AI68</f>
        <v>0</v>
      </c>
      <c r="AD68" s="1792"/>
      <c r="AE68" s="1792"/>
      <c r="AF68" s="1792"/>
      <c r="AG68" s="1792"/>
      <c r="AH68" s="1791">
        <f>AD68+AE68+AF68+AG68</f>
        <v>0</v>
      </c>
      <c r="AI68" s="1792"/>
      <c r="AJ68" s="1793"/>
      <c r="AK68" s="1795"/>
      <c r="AL68" s="1794"/>
      <c r="AM68" s="15"/>
      <c r="AN68" s="1644"/>
      <c r="AO68" s="1645">
        <f>AT68+AU68</f>
        <v>0</v>
      </c>
      <c r="AP68" s="1768"/>
      <c r="AQ68" s="1768"/>
      <c r="AR68" s="1768"/>
      <c r="AS68" s="1768"/>
      <c r="AT68" s="1669">
        <f>AP68+AQ68+AR68+AS68</f>
        <v>0</v>
      </c>
      <c r="AU68" s="1768"/>
      <c r="AV68" s="1278"/>
      <c r="AW68" s="1282"/>
      <c r="AX68" s="1283"/>
      <c r="AY68" s="15"/>
      <c r="AZ68" s="1644"/>
      <c r="BA68" s="1645">
        <f>BF68+BG68</f>
        <v>0</v>
      </c>
      <c r="BB68" s="1768"/>
      <c r="BC68" s="1768"/>
      <c r="BD68" s="1768"/>
      <c r="BE68" s="1768"/>
      <c r="BF68" s="1669">
        <f>BB68+BC68+BD68+BE68</f>
        <v>0</v>
      </c>
      <c r="BG68" s="1768"/>
      <c r="BH68" s="1278"/>
      <c r="BI68" s="1282"/>
      <c r="BJ68" s="1283"/>
      <c r="BK68" s="15"/>
      <c r="BL68" s="1644"/>
      <c r="BM68" s="1645">
        <f>BR68+BS68</f>
        <v>0</v>
      </c>
      <c r="BN68" s="1768"/>
      <c r="BO68" s="1768"/>
      <c r="BP68" s="1768"/>
      <c r="BQ68" s="1768"/>
      <c r="BR68" s="1669">
        <f>BN68+BO68+BP68+BQ68</f>
        <v>0</v>
      </c>
      <c r="BS68" s="1768"/>
      <c r="BT68" s="1278"/>
      <c r="BU68" s="1282"/>
      <c r="BV68" s="1283"/>
      <c r="BW68" s="15"/>
      <c r="BX68" s="1644"/>
      <c r="BY68" s="1645">
        <f>CD68+CE68</f>
        <v>0</v>
      </c>
      <c r="BZ68" s="1768"/>
      <c r="CA68" s="1768"/>
      <c r="CB68" s="1768"/>
      <c r="CC68" s="1768"/>
      <c r="CD68" s="1669">
        <f>BZ68+CA68+CB68+CC68</f>
        <v>0</v>
      </c>
      <c r="CE68" s="1768"/>
      <c r="CF68" s="1278"/>
      <c r="CG68" s="1282"/>
      <c r="CH68" s="1283"/>
      <c r="CI68" s="15"/>
      <c r="CJ68" s="1644"/>
      <c r="CK68" s="1645">
        <f>CP68+CQ68</f>
        <v>0</v>
      </c>
      <c r="CL68" s="1768"/>
      <c r="CM68" s="1768"/>
      <c r="CN68" s="1768"/>
      <c r="CO68" s="1768"/>
      <c r="CP68" s="1669">
        <f>CL68+CM68+CN68+CO68</f>
        <v>0</v>
      </c>
      <c r="CQ68" s="1768"/>
      <c r="CR68" s="1278"/>
      <c r="CS68" s="1282"/>
      <c r="CT68" s="1283"/>
      <c r="CU68" s="15"/>
      <c r="CV68" s="1644"/>
      <c r="CW68" s="1645">
        <f>DB68+DC68</f>
        <v>0</v>
      </c>
      <c r="CX68" s="1768"/>
      <c r="CY68" s="1768"/>
      <c r="CZ68" s="1768"/>
      <c r="DA68" s="1768"/>
      <c r="DB68" s="1669">
        <f>CX68+CY68+CZ68+DA68</f>
        <v>0</v>
      </c>
      <c r="DC68" s="1768"/>
      <c r="DD68" s="1278"/>
      <c r="DE68" s="1282"/>
      <c r="DF68" s="1283"/>
      <c r="DG68" s="15"/>
      <c r="DH68" s="1644"/>
      <c r="DI68" s="1645">
        <f>DN68+DO68</f>
        <v>0</v>
      </c>
      <c r="DJ68" s="1768"/>
      <c r="DK68" s="1768"/>
      <c r="DL68" s="1768"/>
      <c r="DM68" s="1768"/>
      <c r="DN68" s="1669">
        <f>DJ68+DK68+DL68+DM68</f>
        <v>0</v>
      </c>
      <c r="DO68" s="1768"/>
      <c r="DP68" s="1278"/>
      <c r="DQ68" s="1282"/>
      <c r="DR68" s="1283"/>
      <c r="DS68" s="15"/>
    </row>
    <row r="69" spans="1:123" ht="15.75" customHeight="1" x14ac:dyDescent="0.25">
      <c r="A69" s="1381"/>
      <c r="B69" s="1523"/>
      <c r="C69" s="1523"/>
      <c r="D69" s="1628"/>
      <c r="E69" s="1736"/>
      <c r="F69" s="1691"/>
      <c r="G69" s="1691"/>
      <c r="H69" s="1691"/>
      <c r="I69" s="1691"/>
      <c r="J69" s="1691"/>
      <c r="K69" s="1691"/>
      <c r="L69" s="1371"/>
      <c r="M69" s="1372"/>
      <c r="N69" s="1385"/>
      <c r="O69" s="15"/>
      <c r="P69" s="1723"/>
      <c r="Q69" s="1736"/>
      <c r="R69" s="1801"/>
      <c r="S69" s="1801"/>
      <c r="T69" s="1801"/>
      <c r="U69" s="1801"/>
      <c r="V69" s="1691"/>
      <c r="W69" s="1801"/>
      <c r="X69" s="1364"/>
      <c r="Y69" s="1364"/>
      <c r="Z69" s="1337"/>
      <c r="AA69" s="15"/>
      <c r="AB69" s="1644"/>
      <c r="AC69" s="1803"/>
      <c r="AD69" s="1792"/>
      <c r="AE69" s="1792"/>
      <c r="AF69" s="1792"/>
      <c r="AG69" s="1792"/>
      <c r="AH69" s="1791"/>
      <c r="AI69" s="1792"/>
      <c r="AJ69" s="1793"/>
      <c r="AK69" s="1795"/>
      <c r="AL69" s="1794"/>
      <c r="AM69" s="15"/>
      <c r="AN69" s="1644"/>
      <c r="AO69" s="1645"/>
      <c r="AP69" s="1768"/>
      <c r="AQ69" s="1768"/>
      <c r="AR69" s="1768"/>
      <c r="AS69" s="1768"/>
      <c r="AT69" s="1669"/>
      <c r="AU69" s="1768"/>
      <c r="AV69" s="1278"/>
      <c r="AW69" s="1282"/>
      <c r="AX69" s="1283"/>
      <c r="AY69" s="15"/>
      <c r="AZ69" s="1644"/>
      <c r="BA69" s="1645"/>
      <c r="BB69" s="1768"/>
      <c r="BC69" s="1768"/>
      <c r="BD69" s="1768"/>
      <c r="BE69" s="1768"/>
      <c r="BF69" s="1669"/>
      <c r="BG69" s="1768"/>
      <c r="BH69" s="1278"/>
      <c r="BI69" s="1282"/>
      <c r="BJ69" s="1283"/>
      <c r="BK69" s="15"/>
      <c r="BL69" s="1644"/>
      <c r="BM69" s="1645"/>
      <c r="BN69" s="1768"/>
      <c r="BO69" s="1768"/>
      <c r="BP69" s="1768"/>
      <c r="BQ69" s="1768"/>
      <c r="BR69" s="1669"/>
      <c r="BS69" s="1768"/>
      <c r="BT69" s="1278"/>
      <c r="BU69" s="1282"/>
      <c r="BV69" s="1283"/>
      <c r="BW69" s="15"/>
      <c r="BX69" s="1644"/>
      <c r="BY69" s="1645"/>
      <c r="BZ69" s="1768"/>
      <c r="CA69" s="1768"/>
      <c r="CB69" s="1768"/>
      <c r="CC69" s="1768"/>
      <c r="CD69" s="1669"/>
      <c r="CE69" s="1768"/>
      <c r="CF69" s="1278"/>
      <c r="CG69" s="1282"/>
      <c r="CH69" s="1283"/>
      <c r="CI69" s="15"/>
      <c r="CJ69" s="1644"/>
      <c r="CK69" s="1645"/>
      <c r="CL69" s="1768"/>
      <c r="CM69" s="1768"/>
      <c r="CN69" s="1768"/>
      <c r="CO69" s="1768"/>
      <c r="CP69" s="1669"/>
      <c r="CQ69" s="1768"/>
      <c r="CR69" s="1278"/>
      <c r="CS69" s="1282"/>
      <c r="CT69" s="1283"/>
      <c r="CU69" s="15"/>
      <c r="CV69" s="1644"/>
      <c r="CW69" s="1645"/>
      <c r="CX69" s="1768"/>
      <c r="CY69" s="1768"/>
      <c r="CZ69" s="1768"/>
      <c r="DA69" s="1768"/>
      <c r="DB69" s="1669"/>
      <c r="DC69" s="1768"/>
      <c r="DD69" s="1278"/>
      <c r="DE69" s="1282"/>
      <c r="DF69" s="1283"/>
      <c r="DG69" s="15"/>
      <c r="DH69" s="1644"/>
      <c r="DI69" s="1645"/>
      <c r="DJ69" s="1768"/>
      <c r="DK69" s="1768"/>
      <c r="DL69" s="1768"/>
      <c r="DM69" s="1768"/>
      <c r="DN69" s="1669"/>
      <c r="DO69" s="1768"/>
      <c r="DP69" s="1278"/>
      <c r="DQ69" s="1282"/>
      <c r="DR69" s="1283"/>
      <c r="DS69" s="15"/>
    </row>
    <row r="70" spans="1:123" ht="14.25" customHeight="1" x14ac:dyDescent="0.25">
      <c r="A70" s="1381"/>
      <c r="B70" s="1523"/>
      <c r="C70" s="1523"/>
      <c r="D70" s="1628"/>
      <c r="E70" s="1736"/>
      <c r="F70" s="1691"/>
      <c r="G70" s="1691"/>
      <c r="H70" s="1691"/>
      <c r="I70" s="1691"/>
      <c r="J70" s="1691"/>
      <c r="K70" s="1691"/>
      <c r="L70" s="1371"/>
      <c r="M70" s="1372"/>
      <c r="N70" s="1385"/>
      <c r="O70" s="15"/>
      <c r="P70" s="1723"/>
      <c r="Q70" s="1736"/>
      <c r="R70" s="1801"/>
      <c r="S70" s="1801"/>
      <c r="T70" s="1801"/>
      <c r="U70" s="1801"/>
      <c r="V70" s="1691"/>
      <c r="W70" s="1801"/>
      <c r="X70" s="1364"/>
      <c r="Y70" s="1364"/>
      <c r="Z70" s="1337"/>
      <c r="AA70" s="15"/>
      <c r="AB70" s="1644"/>
      <c r="AC70" s="1803"/>
      <c r="AD70" s="1792"/>
      <c r="AE70" s="1792"/>
      <c r="AF70" s="1792"/>
      <c r="AG70" s="1792"/>
      <c r="AH70" s="1791"/>
      <c r="AI70" s="1792"/>
      <c r="AJ70" s="1793"/>
      <c r="AK70" s="1795"/>
      <c r="AL70" s="1794"/>
      <c r="AM70" s="15"/>
      <c r="AN70" s="1644"/>
      <c r="AO70" s="1645"/>
      <c r="AP70" s="1768"/>
      <c r="AQ70" s="1768"/>
      <c r="AR70" s="1768"/>
      <c r="AS70" s="1768"/>
      <c r="AT70" s="1669"/>
      <c r="AU70" s="1768"/>
      <c r="AV70" s="1278"/>
      <c r="AW70" s="1282"/>
      <c r="AX70" s="1283"/>
      <c r="AY70" s="15"/>
      <c r="AZ70" s="1644"/>
      <c r="BA70" s="1645"/>
      <c r="BB70" s="1768"/>
      <c r="BC70" s="1768"/>
      <c r="BD70" s="1768"/>
      <c r="BE70" s="1768"/>
      <c r="BF70" s="1669"/>
      <c r="BG70" s="1768"/>
      <c r="BH70" s="1278"/>
      <c r="BI70" s="1282"/>
      <c r="BJ70" s="1283"/>
      <c r="BK70" s="15"/>
      <c r="BL70" s="1644"/>
      <c r="BM70" s="1645"/>
      <c r="BN70" s="1768"/>
      <c r="BO70" s="1768"/>
      <c r="BP70" s="1768"/>
      <c r="BQ70" s="1768"/>
      <c r="BR70" s="1669"/>
      <c r="BS70" s="1768"/>
      <c r="BT70" s="1278"/>
      <c r="BU70" s="1282"/>
      <c r="BV70" s="1283"/>
      <c r="BW70" s="15"/>
      <c r="BX70" s="1644"/>
      <c r="BY70" s="1645"/>
      <c r="BZ70" s="1768"/>
      <c r="CA70" s="1768"/>
      <c r="CB70" s="1768"/>
      <c r="CC70" s="1768"/>
      <c r="CD70" s="1669"/>
      <c r="CE70" s="1768"/>
      <c r="CF70" s="1278"/>
      <c r="CG70" s="1282"/>
      <c r="CH70" s="1283"/>
      <c r="CI70" s="15"/>
      <c r="CJ70" s="1644"/>
      <c r="CK70" s="1645"/>
      <c r="CL70" s="1768"/>
      <c r="CM70" s="1768"/>
      <c r="CN70" s="1768"/>
      <c r="CO70" s="1768"/>
      <c r="CP70" s="1669"/>
      <c r="CQ70" s="1768"/>
      <c r="CR70" s="1278"/>
      <c r="CS70" s="1282"/>
      <c r="CT70" s="1283"/>
      <c r="CU70" s="15"/>
      <c r="CV70" s="1644"/>
      <c r="CW70" s="1645"/>
      <c r="CX70" s="1768"/>
      <c r="CY70" s="1768"/>
      <c r="CZ70" s="1768"/>
      <c r="DA70" s="1768"/>
      <c r="DB70" s="1669"/>
      <c r="DC70" s="1768"/>
      <c r="DD70" s="1278"/>
      <c r="DE70" s="1282"/>
      <c r="DF70" s="1283"/>
      <c r="DG70" s="15"/>
      <c r="DH70" s="1644"/>
      <c r="DI70" s="1645"/>
      <c r="DJ70" s="1768"/>
      <c r="DK70" s="1768"/>
      <c r="DL70" s="1768"/>
      <c r="DM70" s="1768"/>
      <c r="DN70" s="1669"/>
      <c r="DO70" s="1768"/>
      <c r="DP70" s="1278"/>
      <c r="DQ70" s="1282"/>
      <c r="DR70" s="1283"/>
      <c r="DS70" s="15"/>
    </row>
    <row r="71" spans="1:123" ht="48" customHeight="1" x14ac:dyDescent="0.25">
      <c r="A71" s="693" t="s">
        <v>252</v>
      </c>
      <c r="B71" s="791"/>
      <c r="C71" s="791"/>
      <c r="D71" s="792"/>
      <c r="E71" s="696">
        <f t="shared" ref="E71:K72" si="100">Q71+AC71+AO71+BA71+BM71+BY71+CK71+CW71+DI71</f>
        <v>0</v>
      </c>
      <c r="F71" s="697">
        <f t="shared" si="100"/>
        <v>0</v>
      </c>
      <c r="G71" s="697">
        <f t="shared" si="100"/>
        <v>0</v>
      </c>
      <c r="H71" s="697">
        <f t="shared" si="100"/>
        <v>0</v>
      </c>
      <c r="I71" s="697">
        <f t="shared" si="100"/>
        <v>0</v>
      </c>
      <c r="J71" s="697">
        <f t="shared" si="100"/>
        <v>0</v>
      </c>
      <c r="K71" s="697">
        <f t="shared" si="100"/>
        <v>0</v>
      </c>
      <c r="L71" s="734">
        <f t="shared" ref="L71:N72" si="101">X71+AJ71+AV71+BH71+BT71+CF71+CR71+DD71+DP71</f>
        <v>0</v>
      </c>
      <c r="M71" s="735">
        <f t="shared" si="101"/>
        <v>0</v>
      </c>
      <c r="N71" s="736">
        <f t="shared" si="101"/>
        <v>0</v>
      </c>
      <c r="O71" s="15"/>
      <c r="P71" s="807"/>
      <c r="Q71" s="696">
        <f>V71+W71</f>
        <v>0</v>
      </c>
      <c r="R71" s="769"/>
      <c r="S71" s="769"/>
      <c r="T71" s="769"/>
      <c r="U71" s="769"/>
      <c r="V71" s="697">
        <f>R71+S71+T71+U71</f>
        <v>0</v>
      </c>
      <c r="W71" s="769"/>
      <c r="X71" s="713"/>
      <c r="Y71" s="713"/>
      <c r="Z71" s="714"/>
      <c r="AA71" s="15"/>
      <c r="AB71" s="282"/>
      <c r="AC71" s="272">
        <f>AH71+AI71</f>
        <v>0</v>
      </c>
      <c r="AD71" s="450"/>
      <c r="AE71" s="450"/>
      <c r="AF71" s="450"/>
      <c r="AG71" s="450"/>
      <c r="AH71" s="252">
        <f>AD71+AE71+AF71+AG71</f>
        <v>0</v>
      </c>
      <c r="AI71" s="450"/>
      <c r="AJ71" s="482"/>
      <c r="AK71" s="483"/>
      <c r="AL71" s="449"/>
      <c r="AM71" s="15"/>
      <c r="AN71" s="282"/>
      <c r="AO71" s="53">
        <f>AT71+AU71</f>
        <v>0</v>
      </c>
      <c r="AP71" s="184"/>
      <c r="AQ71" s="184"/>
      <c r="AR71" s="184"/>
      <c r="AS71" s="184"/>
      <c r="AT71" s="56">
        <f>AP71+AQ71+AR71+AS71</f>
        <v>0</v>
      </c>
      <c r="AU71" s="184"/>
      <c r="AV71" s="180"/>
      <c r="AW71" s="185"/>
      <c r="AX71" s="183"/>
      <c r="AY71" s="15"/>
      <c r="AZ71" s="282"/>
      <c r="BA71" s="53">
        <f>BF71+BG71</f>
        <v>0</v>
      </c>
      <c r="BB71" s="184"/>
      <c r="BC71" s="184"/>
      <c r="BD71" s="184"/>
      <c r="BE71" s="184"/>
      <c r="BF71" s="56">
        <f>BB71+BC71+BD71+BE71</f>
        <v>0</v>
      </c>
      <c r="BG71" s="184"/>
      <c r="BH71" s="180"/>
      <c r="BI71" s="185"/>
      <c r="BJ71" s="183"/>
      <c r="BK71" s="15"/>
      <c r="BL71" s="282"/>
      <c r="BM71" s="53">
        <f>BR71+BS71</f>
        <v>0</v>
      </c>
      <c r="BN71" s="184"/>
      <c r="BO71" s="184"/>
      <c r="BP71" s="184"/>
      <c r="BQ71" s="184"/>
      <c r="BR71" s="56">
        <f>BN71+BO71+BP71+BQ71</f>
        <v>0</v>
      </c>
      <c r="BS71" s="184"/>
      <c r="BT71" s="428"/>
      <c r="BU71" s="429"/>
      <c r="BV71" s="183"/>
      <c r="BW71" s="15"/>
      <c r="BX71" s="282"/>
      <c r="BY71" s="53">
        <f>CD71+CE71</f>
        <v>0</v>
      </c>
      <c r="BZ71" s="184"/>
      <c r="CA71" s="184"/>
      <c r="CB71" s="184"/>
      <c r="CC71" s="184"/>
      <c r="CD71" s="56">
        <f>BZ71+CA71+CB71+CC71</f>
        <v>0</v>
      </c>
      <c r="CE71" s="184"/>
      <c r="CF71" s="180"/>
      <c r="CG71" s="185"/>
      <c r="CH71" s="183"/>
      <c r="CI71" s="15"/>
      <c r="CJ71" s="282"/>
      <c r="CK71" s="53">
        <f>CP71+CQ71</f>
        <v>0</v>
      </c>
      <c r="CL71" s="184"/>
      <c r="CM71" s="184"/>
      <c r="CN71" s="184"/>
      <c r="CO71" s="184"/>
      <c r="CP71" s="56">
        <f>CL71+CM71+CN71+CO71</f>
        <v>0</v>
      </c>
      <c r="CQ71" s="184"/>
      <c r="CR71" s="180"/>
      <c r="CS71" s="185"/>
      <c r="CT71" s="183"/>
      <c r="CU71" s="15"/>
      <c r="CV71" s="282"/>
      <c r="CW71" s="53">
        <f>DB71+DC71</f>
        <v>0</v>
      </c>
      <c r="CX71" s="184"/>
      <c r="CY71" s="184"/>
      <c r="CZ71" s="184"/>
      <c r="DA71" s="184"/>
      <c r="DB71" s="56">
        <f>CX71+CY71+CZ71+DA71</f>
        <v>0</v>
      </c>
      <c r="DC71" s="184"/>
      <c r="DD71" s="180"/>
      <c r="DE71" s="185"/>
      <c r="DF71" s="183"/>
      <c r="DG71" s="15"/>
      <c r="DH71" s="282"/>
      <c r="DI71" s="53">
        <f>DN71+DO71</f>
        <v>0</v>
      </c>
      <c r="DJ71" s="184"/>
      <c r="DK71" s="184"/>
      <c r="DL71" s="184"/>
      <c r="DM71" s="184"/>
      <c r="DN71" s="56">
        <f>DJ71+DK71+DL71+DM71</f>
        <v>0</v>
      </c>
      <c r="DO71" s="184"/>
      <c r="DP71" s="180"/>
      <c r="DQ71" s="185"/>
      <c r="DR71" s="183"/>
      <c r="DS71" s="15"/>
    </row>
    <row r="72" spans="1:123" ht="17.25" customHeight="1" x14ac:dyDescent="0.25">
      <c r="A72" s="1381" t="s">
        <v>253</v>
      </c>
      <c r="B72" s="1523"/>
      <c r="C72" s="1523"/>
      <c r="D72" s="1628"/>
      <c r="E72" s="1736">
        <f t="shared" si="100"/>
        <v>0</v>
      </c>
      <c r="F72" s="1691">
        <f t="shared" si="100"/>
        <v>0</v>
      </c>
      <c r="G72" s="1691">
        <f t="shared" si="100"/>
        <v>0</v>
      </c>
      <c r="H72" s="1691">
        <f t="shared" si="100"/>
        <v>0</v>
      </c>
      <c r="I72" s="1691">
        <f t="shared" si="100"/>
        <v>0</v>
      </c>
      <c r="J72" s="1691">
        <f t="shared" si="100"/>
        <v>0</v>
      </c>
      <c r="K72" s="1691">
        <f t="shared" si="100"/>
        <v>0</v>
      </c>
      <c r="L72" s="1354">
        <f t="shared" si="101"/>
        <v>0</v>
      </c>
      <c r="M72" s="1370">
        <f t="shared" si="101"/>
        <v>0</v>
      </c>
      <c r="N72" s="1336">
        <f t="shared" si="101"/>
        <v>0</v>
      </c>
      <c r="O72" s="15"/>
      <c r="P72" s="1723"/>
      <c r="Q72" s="1736">
        <f>V72+W72</f>
        <v>0</v>
      </c>
      <c r="R72" s="1801"/>
      <c r="S72" s="1801"/>
      <c r="T72" s="1801"/>
      <c r="U72" s="1801"/>
      <c r="V72" s="1691">
        <f>R72+S72+T72+U72</f>
        <v>0</v>
      </c>
      <c r="W72" s="1801"/>
      <c r="X72" s="1364"/>
      <c r="Y72" s="1364"/>
      <c r="Z72" s="1337"/>
      <c r="AA72" s="15"/>
      <c r="AB72" s="1644"/>
      <c r="AC72" s="1803">
        <f>AH72+AI72</f>
        <v>0</v>
      </c>
      <c r="AD72" s="1792"/>
      <c r="AE72" s="1792"/>
      <c r="AF72" s="1792"/>
      <c r="AG72" s="1792"/>
      <c r="AH72" s="1791">
        <f>AD72+AE72+AF72+AG72</f>
        <v>0</v>
      </c>
      <c r="AI72" s="1792"/>
      <c r="AJ72" s="1793"/>
      <c r="AK72" s="1795"/>
      <c r="AL72" s="1794"/>
      <c r="AM72" s="15"/>
      <c r="AN72" s="1644"/>
      <c r="AO72" s="1645">
        <f>AT72+AU72</f>
        <v>0</v>
      </c>
      <c r="AP72" s="1768"/>
      <c r="AQ72" s="1768"/>
      <c r="AR72" s="1768"/>
      <c r="AS72" s="1768"/>
      <c r="AT72" s="1669">
        <f>AP72+AQ72+AR72+AS72</f>
        <v>0</v>
      </c>
      <c r="AU72" s="1768"/>
      <c r="AV72" s="1278"/>
      <c r="AW72" s="1282"/>
      <c r="AX72" s="1283"/>
      <c r="AY72" s="15"/>
      <c r="AZ72" s="1644"/>
      <c r="BA72" s="1645">
        <f>BF72+BG72</f>
        <v>0</v>
      </c>
      <c r="BB72" s="1768"/>
      <c r="BC72" s="1768"/>
      <c r="BD72" s="1768"/>
      <c r="BE72" s="1768"/>
      <c r="BF72" s="1669">
        <f>BB72+BC72+BD72+BE72</f>
        <v>0</v>
      </c>
      <c r="BG72" s="1768"/>
      <c r="BH72" s="1278"/>
      <c r="BI72" s="1282"/>
      <c r="BJ72" s="1283"/>
      <c r="BK72" s="15"/>
      <c r="BL72" s="1644"/>
      <c r="BM72" s="1645">
        <f>BR72+BS72</f>
        <v>0</v>
      </c>
      <c r="BN72" s="1768"/>
      <c r="BO72" s="1768"/>
      <c r="BP72" s="1768"/>
      <c r="BQ72" s="1768"/>
      <c r="BR72" s="1669">
        <f>BN72+BO72+BP72+BQ72</f>
        <v>0</v>
      </c>
      <c r="BS72" s="1768"/>
      <c r="BT72" s="1278"/>
      <c r="BU72" s="1282"/>
      <c r="BV72" s="1283"/>
      <c r="BW72" s="15"/>
      <c r="BX72" s="1644"/>
      <c r="BY72" s="1645">
        <f>CD72+CE72</f>
        <v>0</v>
      </c>
      <c r="BZ72" s="1768"/>
      <c r="CA72" s="1768"/>
      <c r="CB72" s="1768"/>
      <c r="CC72" s="1768"/>
      <c r="CD72" s="1669">
        <f>BZ72+CA72+CB72+CC72</f>
        <v>0</v>
      </c>
      <c r="CE72" s="1768"/>
      <c r="CF72" s="1278"/>
      <c r="CG72" s="1282"/>
      <c r="CH72" s="1283"/>
      <c r="CI72" s="15"/>
      <c r="CJ72" s="1644"/>
      <c r="CK72" s="1645">
        <f>CP72+CQ72</f>
        <v>0</v>
      </c>
      <c r="CL72" s="1768"/>
      <c r="CM72" s="1768"/>
      <c r="CN72" s="1768"/>
      <c r="CO72" s="1768"/>
      <c r="CP72" s="1669">
        <f>CL72+CM72+CN72+CO72</f>
        <v>0</v>
      </c>
      <c r="CQ72" s="1768"/>
      <c r="CR72" s="1278"/>
      <c r="CS72" s="1282"/>
      <c r="CT72" s="1283"/>
      <c r="CU72" s="15"/>
      <c r="CV72" s="1644"/>
      <c r="CW72" s="1645">
        <f>DB72+DC72</f>
        <v>0</v>
      </c>
      <c r="CX72" s="1768"/>
      <c r="CY72" s="1768"/>
      <c r="CZ72" s="1768"/>
      <c r="DA72" s="1768"/>
      <c r="DB72" s="1669">
        <f>CX72+CY72+CZ72+DA72</f>
        <v>0</v>
      </c>
      <c r="DC72" s="1768"/>
      <c r="DD72" s="1278"/>
      <c r="DE72" s="1282"/>
      <c r="DF72" s="1283"/>
      <c r="DG72" s="15"/>
      <c r="DH72" s="1644"/>
      <c r="DI72" s="1645">
        <f>DN72+DO72</f>
        <v>0</v>
      </c>
      <c r="DJ72" s="1768"/>
      <c r="DK72" s="1768"/>
      <c r="DL72" s="1768"/>
      <c r="DM72" s="1768"/>
      <c r="DN72" s="1669">
        <f>DJ72+DK72+DL72+DM72</f>
        <v>0</v>
      </c>
      <c r="DO72" s="1768"/>
      <c r="DP72" s="1278"/>
      <c r="DQ72" s="1282"/>
      <c r="DR72" s="1283"/>
      <c r="DS72" s="15"/>
    </row>
    <row r="73" spans="1:123" ht="32.25" customHeight="1" x14ac:dyDescent="0.25">
      <c r="A73" s="1381"/>
      <c r="B73" s="1523"/>
      <c r="C73" s="1523"/>
      <c r="D73" s="1525"/>
      <c r="E73" s="1811"/>
      <c r="F73" s="1691"/>
      <c r="G73" s="1691"/>
      <c r="H73" s="1691"/>
      <c r="I73" s="1691"/>
      <c r="J73" s="1691"/>
      <c r="K73" s="1691"/>
      <c r="L73" s="1576"/>
      <c r="M73" s="1577"/>
      <c r="N73" s="1578"/>
      <c r="O73" s="15"/>
      <c r="P73" s="1723"/>
      <c r="Q73" s="1736"/>
      <c r="R73" s="1801"/>
      <c r="S73" s="1801"/>
      <c r="T73" s="1801"/>
      <c r="U73" s="1801"/>
      <c r="V73" s="1691"/>
      <c r="W73" s="1801"/>
      <c r="X73" s="1364"/>
      <c r="Y73" s="1364"/>
      <c r="Z73" s="1337"/>
      <c r="AA73" s="15"/>
      <c r="AB73" s="1644"/>
      <c r="AC73" s="1803"/>
      <c r="AD73" s="1792"/>
      <c r="AE73" s="1792"/>
      <c r="AF73" s="1792"/>
      <c r="AG73" s="1792"/>
      <c r="AH73" s="1791"/>
      <c r="AI73" s="1792"/>
      <c r="AJ73" s="1793"/>
      <c r="AK73" s="1795"/>
      <c r="AL73" s="1794"/>
      <c r="AM73" s="15"/>
      <c r="AN73" s="1644"/>
      <c r="AO73" s="1645"/>
      <c r="AP73" s="1768"/>
      <c r="AQ73" s="1768"/>
      <c r="AR73" s="1768"/>
      <c r="AS73" s="1768"/>
      <c r="AT73" s="1669"/>
      <c r="AU73" s="1768"/>
      <c r="AV73" s="1278"/>
      <c r="AW73" s="1282"/>
      <c r="AX73" s="1283"/>
      <c r="AY73" s="15"/>
      <c r="AZ73" s="1644"/>
      <c r="BA73" s="1645"/>
      <c r="BB73" s="1768"/>
      <c r="BC73" s="1768"/>
      <c r="BD73" s="1768"/>
      <c r="BE73" s="1768"/>
      <c r="BF73" s="1669"/>
      <c r="BG73" s="1768"/>
      <c r="BH73" s="1278"/>
      <c r="BI73" s="1282"/>
      <c r="BJ73" s="1283"/>
      <c r="BK73" s="15"/>
      <c r="BL73" s="1644"/>
      <c r="BM73" s="1645"/>
      <c r="BN73" s="1768"/>
      <c r="BO73" s="1768"/>
      <c r="BP73" s="1768"/>
      <c r="BQ73" s="1768"/>
      <c r="BR73" s="1669"/>
      <c r="BS73" s="1768"/>
      <c r="BT73" s="1278"/>
      <c r="BU73" s="1282"/>
      <c r="BV73" s="1283"/>
      <c r="BW73" s="15"/>
      <c r="BX73" s="1644"/>
      <c r="BY73" s="1645"/>
      <c r="BZ73" s="1768"/>
      <c r="CA73" s="1768"/>
      <c r="CB73" s="1768"/>
      <c r="CC73" s="1768"/>
      <c r="CD73" s="1669"/>
      <c r="CE73" s="1768"/>
      <c r="CF73" s="1278"/>
      <c r="CG73" s="1282"/>
      <c r="CH73" s="1283"/>
      <c r="CI73" s="15"/>
      <c r="CJ73" s="1644"/>
      <c r="CK73" s="1645"/>
      <c r="CL73" s="1768"/>
      <c r="CM73" s="1768"/>
      <c r="CN73" s="1768"/>
      <c r="CO73" s="1768"/>
      <c r="CP73" s="1669"/>
      <c r="CQ73" s="1768"/>
      <c r="CR73" s="1278"/>
      <c r="CS73" s="1282"/>
      <c r="CT73" s="1283"/>
      <c r="CU73" s="15"/>
      <c r="CV73" s="1644"/>
      <c r="CW73" s="1645"/>
      <c r="CX73" s="1768"/>
      <c r="CY73" s="1768"/>
      <c r="CZ73" s="1768"/>
      <c r="DA73" s="1768"/>
      <c r="DB73" s="1669"/>
      <c r="DC73" s="1768"/>
      <c r="DD73" s="1278"/>
      <c r="DE73" s="1282"/>
      <c r="DF73" s="1283"/>
      <c r="DG73" s="15"/>
      <c r="DH73" s="1644"/>
      <c r="DI73" s="1645"/>
      <c r="DJ73" s="1768"/>
      <c r="DK73" s="1768"/>
      <c r="DL73" s="1768"/>
      <c r="DM73" s="1768"/>
      <c r="DN73" s="1669"/>
      <c r="DO73" s="1768"/>
      <c r="DP73" s="1278"/>
      <c r="DQ73" s="1282"/>
      <c r="DR73" s="1283"/>
      <c r="DS73" s="15"/>
    </row>
    <row r="74" spans="1:123" ht="44.25" customHeight="1" x14ac:dyDescent="0.25">
      <c r="A74" s="693" t="s">
        <v>254</v>
      </c>
      <c r="B74" s="791"/>
      <c r="C74" s="791"/>
      <c r="D74" s="792"/>
      <c r="E74" s="696">
        <f t="shared" ref="E74:K75" si="102">Q74+AC74+AO74+BA74+BM74+BY74+CK74+CW74+DI74</f>
        <v>0</v>
      </c>
      <c r="F74" s="697">
        <f t="shared" si="102"/>
        <v>0</v>
      </c>
      <c r="G74" s="697">
        <f t="shared" si="102"/>
        <v>0</v>
      </c>
      <c r="H74" s="697">
        <f t="shared" si="102"/>
        <v>0</v>
      </c>
      <c r="I74" s="697">
        <f t="shared" si="102"/>
        <v>0</v>
      </c>
      <c r="J74" s="697">
        <f t="shared" si="102"/>
        <v>0</v>
      </c>
      <c r="K74" s="697">
        <f t="shared" si="102"/>
        <v>0</v>
      </c>
      <c r="L74" s="734">
        <f t="shared" ref="L74:N75" si="103">X74+AJ74+AV74+BH74+BT74+CF74+CR74+DD74+DP74</f>
        <v>0</v>
      </c>
      <c r="M74" s="735">
        <f t="shared" si="103"/>
        <v>0</v>
      </c>
      <c r="N74" s="736">
        <f t="shared" si="103"/>
        <v>0</v>
      </c>
      <c r="O74" s="15"/>
      <c r="P74" s="807"/>
      <c r="Q74" s="804">
        <f>V74+W74</f>
        <v>0</v>
      </c>
      <c r="R74" s="769"/>
      <c r="S74" s="769"/>
      <c r="T74" s="769"/>
      <c r="U74" s="769"/>
      <c r="V74" s="742">
        <f>R74+S74+T74+U74</f>
        <v>0</v>
      </c>
      <c r="W74" s="769"/>
      <c r="X74" s="713"/>
      <c r="Y74" s="768"/>
      <c r="Z74" s="714"/>
      <c r="AA74" s="15"/>
      <c r="AB74" s="282"/>
      <c r="AC74" s="273">
        <f>AH74+AI74</f>
        <v>0</v>
      </c>
      <c r="AD74" s="450"/>
      <c r="AE74" s="450"/>
      <c r="AF74" s="450"/>
      <c r="AG74" s="450"/>
      <c r="AH74" s="253">
        <f>AD74+AE74+AF74+AG74</f>
        <v>0</v>
      </c>
      <c r="AI74" s="450"/>
      <c r="AJ74" s="482"/>
      <c r="AK74" s="486"/>
      <c r="AL74" s="449"/>
      <c r="AM74" s="15"/>
      <c r="AN74" s="282"/>
      <c r="AO74" s="70">
        <f>AT74+AU74</f>
        <v>0</v>
      </c>
      <c r="AP74" s="184"/>
      <c r="AQ74" s="184"/>
      <c r="AR74" s="184"/>
      <c r="AS74" s="184"/>
      <c r="AT74" s="58">
        <f>AP74+AQ74+AR74+AS74</f>
        <v>0</v>
      </c>
      <c r="AU74" s="184"/>
      <c r="AV74" s="180"/>
      <c r="AW74" s="437"/>
      <c r="AX74" s="183"/>
      <c r="AY74" s="15"/>
      <c r="AZ74" s="282"/>
      <c r="BA74" s="70">
        <f>BF74+BG74</f>
        <v>0</v>
      </c>
      <c r="BB74" s="184"/>
      <c r="BC74" s="184"/>
      <c r="BD74" s="184"/>
      <c r="BE74" s="184"/>
      <c r="BF74" s="58">
        <f>BB74+BC74+BD74+BE74</f>
        <v>0</v>
      </c>
      <c r="BG74" s="184"/>
      <c r="BH74" s="180"/>
      <c r="BI74" s="437"/>
      <c r="BJ74" s="183"/>
      <c r="BK74" s="15"/>
      <c r="BL74" s="282"/>
      <c r="BM74" s="70">
        <f>BR74+BS74</f>
        <v>0</v>
      </c>
      <c r="BN74" s="184"/>
      <c r="BO74" s="184"/>
      <c r="BP74" s="184"/>
      <c r="BQ74" s="184"/>
      <c r="BR74" s="58">
        <f>BN74+BO74+BP74+BQ74</f>
        <v>0</v>
      </c>
      <c r="BS74" s="184"/>
      <c r="BT74" s="428"/>
      <c r="BU74" s="465"/>
      <c r="BV74" s="183"/>
      <c r="BW74" s="15"/>
      <c r="BX74" s="282"/>
      <c r="BY74" s="70">
        <f>CD74+CE74</f>
        <v>0</v>
      </c>
      <c r="BZ74" s="184"/>
      <c r="CA74" s="184"/>
      <c r="CB74" s="184"/>
      <c r="CC74" s="184"/>
      <c r="CD74" s="58">
        <f>BZ74+CA74+CB74+CC74</f>
        <v>0</v>
      </c>
      <c r="CE74" s="184"/>
      <c r="CF74" s="180"/>
      <c r="CG74" s="437"/>
      <c r="CH74" s="183"/>
      <c r="CI74" s="15"/>
      <c r="CJ74" s="282"/>
      <c r="CK74" s="70">
        <f>CP74+CQ74</f>
        <v>0</v>
      </c>
      <c r="CL74" s="184"/>
      <c r="CM74" s="184"/>
      <c r="CN74" s="184"/>
      <c r="CO74" s="184"/>
      <c r="CP74" s="58">
        <f>CL74+CM74+CN74+CO74</f>
        <v>0</v>
      </c>
      <c r="CQ74" s="184"/>
      <c r="CR74" s="180"/>
      <c r="CS74" s="437"/>
      <c r="CT74" s="183"/>
      <c r="CU74" s="15"/>
      <c r="CV74" s="282"/>
      <c r="CW74" s="70">
        <f>DB74+DC74</f>
        <v>0</v>
      </c>
      <c r="CX74" s="184"/>
      <c r="CY74" s="184"/>
      <c r="CZ74" s="184"/>
      <c r="DA74" s="184"/>
      <c r="DB74" s="58">
        <f>CX74+CY74+CZ74+DA74</f>
        <v>0</v>
      </c>
      <c r="DC74" s="184"/>
      <c r="DD74" s="180"/>
      <c r="DE74" s="437"/>
      <c r="DF74" s="183"/>
      <c r="DG74" s="15"/>
      <c r="DH74" s="282"/>
      <c r="DI74" s="70">
        <f>DN74+DO74</f>
        <v>0</v>
      </c>
      <c r="DJ74" s="184"/>
      <c r="DK74" s="184"/>
      <c r="DL74" s="184"/>
      <c r="DM74" s="184"/>
      <c r="DN74" s="58">
        <f>DJ74+DK74+DL74+DM74</f>
        <v>0</v>
      </c>
      <c r="DO74" s="184"/>
      <c r="DP74" s="180"/>
      <c r="DQ74" s="437"/>
      <c r="DR74" s="183"/>
      <c r="DS74" s="15"/>
    </row>
    <row r="75" spans="1:123" ht="45" customHeight="1" thickBot="1" x14ac:dyDescent="0.3">
      <c r="A75" s="739" t="s">
        <v>255</v>
      </c>
      <c r="B75" s="793"/>
      <c r="C75" s="793"/>
      <c r="D75" s="794"/>
      <c r="E75" s="804">
        <f t="shared" si="102"/>
        <v>0</v>
      </c>
      <c r="F75" s="742">
        <f t="shared" si="102"/>
        <v>0</v>
      </c>
      <c r="G75" s="742">
        <f t="shared" si="102"/>
        <v>0</v>
      </c>
      <c r="H75" s="742">
        <f t="shared" si="102"/>
        <v>0</v>
      </c>
      <c r="I75" s="742">
        <f t="shared" si="102"/>
        <v>0</v>
      </c>
      <c r="J75" s="742">
        <f t="shared" si="102"/>
        <v>0</v>
      </c>
      <c r="K75" s="742">
        <f t="shared" si="102"/>
        <v>0</v>
      </c>
      <c r="L75" s="690">
        <f t="shared" si="103"/>
        <v>0</v>
      </c>
      <c r="M75" s="691">
        <f t="shared" si="103"/>
        <v>0</v>
      </c>
      <c r="N75" s="692">
        <f t="shared" si="103"/>
        <v>0</v>
      </c>
      <c r="O75" s="15"/>
      <c r="P75" s="807"/>
      <c r="Q75" s="804">
        <f>V75+W75</f>
        <v>0</v>
      </c>
      <c r="R75" s="769"/>
      <c r="S75" s="769"/>
      <c r="T75" s="769"/>
      <c r="U75" s="769"/>
      <c r="V75" s="742">
        <f>R75+S75+T75+U75</f>
        <v>0</v>
      </c>
      <c r="W75" s="769"/>
      <c r="X75" s="713"/>
      <c r="Y75" s="768"/>
      <c r="Z75" s="714"/>
      <c r="AA75" s="15"/>
      <c r="AB75" s="282"/>
      <c r="AC75" s="273">
        <f>AH75+AI75</f>
        <v>0</v>
      </c>
      <c r="AD75" s="450"/>
      <c r="AE75" s="450"/>
      <c r="AF75" s="450"/>
      <c r="AG75" s="450"/>
      <c r="AH75" s="253">
        <f>AD75+AE75+AF75+AG75</f>
        <v>0</v>
      </c>
      <c r="AI75" s="450"/>
      <c r="AJ75" s="482"/>
      <c r="AK75" s="486"/>
      <c r="AL75" s="449"/>
      <c r="AM75" s="15"/>
      <c r="AN75" s="282"/>
      <c r="AO75" s="70">
        <f>AT75+AU75</f>
        <v>0</v>
      </c>
      <c r="AP75" s="184"/>
      <c r="AQ75" s="184"/>
      <c r="AR75" s="184"/>
      <c r="AS75" s="184"/>
      <c r="AT75" s="58">
        <f>AP75+AQ75+AR75+AS75</f>
        <v>0</v>
      </c>
      <c r="AU75" s="184"/>
      <c r="AV75" s="180"/>
      <c r="AW75" s="437"/>
      <c r="AX75" s="183"/>
      <c r="AY75" s="15"/>
      <c r="AZ75" s="282"/>
      <c r="BA75" s="70">
        <f>BF75+BG75</f>
        <v>0</v>
      </c>
      <c r="BB75" s="184"/>
      <c r="BC75" s="184"/>
      <c r="BD75" s="184"/>
      <c r="BE75" s="184"/>
      <c r="BF75" s="58">
        <f>BB75+BC75+BD75+BE75</f>
        <v>0</v>
      </c>
      <c r="BG75" s="184"/>
      <c r="BH75" s="180"/>
      <c r="BI75" s="437"/>
      <c r="BJ75" s="183"/>
      <c r="BK75" s="15"/>
      <c r="BL75" s="282"/>
      <c r="BM75" s="70">
        <f>BR75+BS75</f>
        <v>0</v>
      </c>
      <c r="BN75" s="184"/>
      <c r="BO75" s="184"/>
      <c r="BP75" s="184"/>
      <c r="BQ75" s="184"/>
      <c r="BR75" s="58">
        <f>BN75+BO75+BP75+BQ75</f>
        <v>0</v>
      </c>
      <c r="BS75" s="184"/>
      <c r="BT75" s="428"/>
      <c r="BU75" s="465"/>
      <c r="BV75" s="183"/>
      <c r="BW75" s="15"/>
      <c r="BX75" s="282"/>
      <c r="BY75" s="70">
        <f>CD75+CE75</f>
        <v>0</v>
      </c>
      <c r="BZ75" s="184"/>
      <c r="CA75" s="184"/>
      <c r="CB75" s="184"/>
      <c r="CC75" s="184"/>
      <c r="CD75" s="58">
        <f>BZ75+CA75+CB75+CC75</f>
        <v>0</v>
      </c>
      <c r="CE75" s="184"/>
      <c r="CF75" s="180"/>
      <c r="CG75" s="437"/>
      <c r="CH75" s="183"/>
      <c r="CI75" s="15"/>
      <c r="CJ75" s="282"/>
      <c r="CK75" s="70">
        <f>CP75+CQ75</f>
        <v>0</v>
      </c>
      <c r="CL75" s="184"/>
      <c r="CM75" s="184"/>
      <c r="CN75" s="184"/>
      <c r="CO75" s="184"/>
      <c r="CP75" s="58">
        <f>CL75+CM75+CN75+CO75</f>
        <v>0</v>
      </c>
      <c r="CQ75" s="184"/>
      <c r="CR75" s="180"/>
      <c r="CS75" s="437"/>
      <c r="CT75" s="183"/>
      <c r="CU75" s="15"/>
      <c r="CV75" s="282"/>
      <c r="CW75" s="70">
        <f>DB75+DC75</f>
        <v>0</v>
      </c>
      <c r="CX75" s="184"/>
      <c r="CY75" s="184"/>
      <c r="CZ75" s="184"/>
      <c r="DA75" s="184"/>
      <c r="DB75" s="58">
        <f>CX75+CY75+CZ75+DA75</f>
        <v>0</v>
      </c>
      <c r="DC75" s="184"/>
      <c r="DD75" s="180"/>
      <c r="DE75" s="437"/>
      <c r="DF75" s="183"/>
      <c r="DG75" s="15"/>
      <c r="DH75" s="282"/>
      <c r="DI75" s="70">
        <f>DN75+DO75</f>
        <v>0</v>
      </c>
      <c r="DJ75" s="184"/>
      <c r="DK75" s="184"/>
      <c r="DL75" s="184"/>
      <c r="DM75" s="184"/>
      <c r="DN75" s="58">
        <f>DJ75+DK75+DL75+DM75</f>
        <v>0</v>
      </c>
      <c r="DO75" s="184"/>
      <c r="DP75" s="180"/>
      <c r="DQ75" s="437"/>
      <c r="DR75" s="183"/>
      <c r="DS75" s="15"/>
    </row>
    <row r="76" spans="1:123" ht="15" customHeight="1" thickBot="1" x14ac:dyDescent="0.3">
      <c r="A76" s="1826" t="s">
        <v>14</v>
      </c>
      <c r="B76" s="1827"/>
      <c r="C76" s="1827"/>
      <c r="D76" s="1827"/>
      <c r="E76" s="1827"/>
      <c r="F76" s="1827"/>
      <c r="G76" s="1827"/>
      <c r="H76" s="1827"/>
      <c r="I76" s="1827"/>
      <c r="J76" s="1827"/>
      <c r="K76" s="1827"/>
      <c r="L76" s="1827"/>
      <c r="M76" s="1827"/>
      <c r="N76" s="1828"/>
      <c r="O76" s="60"/>
      <c r="P76" s="1841" t="s">
        <v>14</v>
      </c>
      <c r="Q76" s="1842"/>
      <c r="R76" s="1842"/>
      <c r="S76" s="1842"/>
      <c r="T76" s="1842"/>
      <c r="U76" s="1842"/>
      <c r="V76" s="1842"/>
      <c r="W76" s="1842"/>
      <c r="X76" s="1843"/>
      <c r="Y76" s="1843"/>
      <c r="Z76" s="1844"/>
      <c r="AA76" s="60"/>
      <c r="AB76" s="1777" t="s">
        <v>14</v>
      </c>
      <c r="AC76" s="1778"/>
      <c r="AD76" s="1778"/>
      <c r="AE76" s="1778"/>
      <c r="AF76" s="1778"/>
      <c r="AG76" s="1778"/>
      <c r="AH76" s="1778"/>
      <c r="AI76" s="1778"/>
      <c r="AJ76" s="1779"/>
      <c r="AK76" s="1779"/>
      <c r="AL76" s="1780"/>
      <c r="AM76" s="60"/>
      <c r="AN76" s="1777" t="s">
        <v>14</v>
      </c>
      <c r="AO76" s="1778"/>
      <c r="AP76" s="1778"/>
      <c r="AQ76" s="1778"/>
      <c r="AR76" s="1778"/>
      <c r="AS76" s="1778"/>
      <c r="AT76" s="1778"/>
      <c r="AU76" s="1778"/>
      <c r="AV76" s="1779"/>
      <c r="AW76" s="1779"/>
      <c r="AX76" s="1780"/>
      <c r="AY76" s="60"/>
      <c r="AZ76" s="1777" t="s">
        <v>14</v>
      </c>
      <c r="BA76" s="1778"/>
      <c r="BB76" s="1778"/>
      <c r="BC76" s="1778"/>
      <c r="BD76" s="1778"/>
      <c r="BE76" s="1778"/>
      <c r="BF76" s="1778"/>
      <c r="BG76" s="1778"/>
      <c r="BH76" s="1779"/>
      <c r="BI76" s="1779"/>
      <c r="BJ76" s="1780"/>
      <c r="BK76" s="60"/>
      <c r="BL76" s="1777" t="s">
        <v>14</v>
      </c>
      <c r="BM76" s="1778"/>
      <c r="BN76" s="1778"/>
      <c r="BO76" s="1778"/>
      <c r="BP76" s="1778"/>
      <c r="BQ76" s="1778"/>
      <c r="BR76" s="1778"/>
      <c r="BS76" s="1778"/>
      <c r="BT76" s="1779"/>
      <c r="BU76" s="1779"/>
      <c r="BV76" s="1780"/>
      <c r="BW76" s="60"/>
      <c r="BX76" s="1777" t="s">
        <v>14</v>
      </c>
      <c r="BY76" s="1778"/>
      <c r="BZ76" s="1778"/>
      <c r="CA76" s="1778"/>
      <c r="CB76" s="1778"/>
      <c r="CC76" s="1778"/>
      <c r="CD76" s="1778"/>
      <c r="CE76" s="1778"/>
      <c r="CF76" s="1779"/>
      <c r="CG76" s="1779"/>
      <c r="CH76" s="1780"/>
      <c r="CI76" s="60"/>
      <c r="CJ76" s="1777" t="s">
        <v>14</v>
      </c>
      <c r="CK76" s="1778"/>
      <c r="CL76" s="1778"/>
      <c r="CM76" s="1778"/>
      <c r="CN76" s="1778"/>
      <c r="CO76" s="1778"/>
      <c r="CP76" s="1778"/>
      <c r="CQ76" s="1778"/>
      <c r="CR76" s="1779"/>
      <c r="CS76" s="1779"/>
      <c r="CT76" s="1780"/>
      <c r="CU76" s="60"/>
      <c r="CV76" s="1777" t="s">
        <v>14</v>
      </c>
      <c r="CW76" s="1778"/>
      <c r="CX76" s="1778"/>
      <c r="CY76" s="1778"/>
      <c r="CZ76" s="1778"/>
      <c r="DA76" s="1778"/>
      <c r="DB76" s="1778"/>
      <c r="DC76" s="1778"/>
      <c r="DD76" s="1779"/>
      <c r="DE76" s="1779"/>
      <c r="DF76" s="1780"/>
      <c r="DG76" s="60"/>
      <c r="DH76" s="1777" t="s">
        <v>14</v>
      </c>
      <c r="DI76" s="1778"/>
      <c r="DJ76" s="1778"/>
      <c r="DK76" s="1778"/>
      <c r="DL76" s="1778"/>
      <c r="DM76" s="1778"/>
      <c r="DN76" s="1778"/>
      <c r="DO76" s="1778"/>
      <c r="DP76" s="1779"/>
      <c r="DQ76" s="1779"/>
      <c r="DR76" s="1780"/>
      <c r="DS76" s="60"/>
    </row>
    <row r="77" spans="1:123" ht="21" customHeight="1" x14ac:dyDescent="0.25">
      <c r="A77" s="1389" t="s">
        <v>256</v>
      </c>
      <c r="B77" s="1155"/>
      <c r="C77" s="1155"/>
      <c r="D77" s="1631"/>
      <c r="E77" s="1341">
        <f t="shared" ref="E77:K77" si="104">Q77+AC77+AO77+BA77+BM77+BY77+CK77+CW77+DI77</f>
        <v>0</v>
      </c>
      <c r="F77" s="1299">
        <f t="shared" si="104"/>
        <v>0</v>
      </c>
      <c r="G77" s="1299">
        <f t="shared" si="104"/>
        <v>0</v>
      </c>
      <c r="H77" s="1299">
        <f t="shared" si="104"/>
        <v>0</v>
      </c>
      <c r="I77" s="1299">
        <f t="shared" si="104"/>
        <v>0</v>
      </c>
      <c r="J77" s="1299">
        <f t="shared" si="104"/>
        <v>0</v>
      </c>
      <c r="K77" s="1299">
        <f t="shared" si="104"/>
        <v>0</v>
      </c>
      <c r="L77" s="1740">
        <f>X77+AJ77+AV77+BH77+BT77+CF77+CR77+DD77+DP77</f>
        <v>0</v>
      </c>
      <c r="M77" s="1741">
        <f>Y77+AK77+AW77+BI77+BU77+CG77+CS77+DE77+DQ77</f>
        <v>0</v>
      </c>
      <c r="N77" s="1742">
        <f>Z77+AL77+AX77+BJ77+BV77+CH77+CT77+DF77+DR77</f>
        <v>0</v>
      </c>
      <c r="O77" s="15"/>
      <c r="P77" s="1723"/>
      <c r="Q77" s="1736">
        <f>V77+W77</f>
        <v>0</v>
      </c>
      <c r="R77" s="1801"/>
      <c r="S77" s="1801"/>
      <c r="T77" s="1801"/>
      <c r="U77" s="1801"/>
      <c r="V77" s="1691">
        <f>R77+S77+T77+U77</f>
        <v>0</v>
      </c>
      <c r="W77" s="1801"/>
      <c r="X77" s="1364"/>
      <c r="Y77" s="1364"/>
      <c r="Z77" s="1337"/>
      <c r="AA77" s="15"/>
      <c r="AB77" s="1644"/>
      <c r="AC77" s="1803">
        <f>AH77+AI77</f>
        <v>0</v>
      </c>
      <c r="AD77" s="1792"/>
      <c r="AE77" s="1792"/>
      <c r="AF77" s="1792"/>
      <c r="AG77" s="1792"/>
      <c r="AH77" s="1791">
        <f>AD77+AE77+AF77+AG77</f>
        <v>0</v>
      </c>
      <c r="AI77" s="1792"/>
      <c r="AJ77" s="1793"/>
      <c r="AK77" s="1795"/>
      <c r="AL77" s="1794"/>
      <c r="AM77" s="15"/>
      <c r="AN77" s="1644"/>
      <c r="AO77" s="1645">
        <f>AT77+AU77</f>
        <v>0</v>
      </c>
      <c r="AP77" s="1768"/>
      <c r="AQ77" s="1768"/>
      <c r="AR77" s="1768"/>
      <c r="AS77" s="1768"/>
      <c r="AT77" s="1669">
        <f>AP77+AQ77+AR77+AS77</f>
        <v>0</v>
      </c>
      <c r="AU77" s="1768"/>
      <c r="AV77" s="1278"/>
      <c r="AW77" s="1282"/>
      <c r="AX77" s="1283"/>
      <c r="AY77" s="15"/>
      <c r="AZ77" s="1644"/>
      <c r="BA77" s="1645">
        <f>BF77+BG77</f>
        <v>0</v>
      </c>
      <c r="BB77" s="1768"/>
      <c r="BC77" s="1768"/>
      <c r="BD77" s="1768"/>
      <c r="BE77" s="1768"/>
      <c r="BF77" s="1669">
        <f>BB77+BC77+BD77+BE77</f>
        <v>0</v>
      </c>
      <c r="BG77" s="1768"/>
      <c r="BH77" s="1278"/>
      <c r="BI77" s="1282"/>
      <c r="BJ77" s="1283"/>
      <c r="BK77" s="15"/>
      <c r="BL77" s="1644"/>
      <c r="BM77" s="1645">
        <f>BR77+BS77</f>
        <v>0</v>
      </c>
      <c r="BN77" s="1768"/>
      <c r="BO77" s="1768"/>
      <c r="BP77" s="1768"/>
      <c r="BQ77" s="1768"/>
      <c r="BR77" s="1669">
        <f>BN77+BO77+BP77+BQ77</f>
        <v>0</v>
      </c>
      <c r="BS77" s="1768"/>
      <c r="BT77" s="1278"/>
      <c r="BU77" s="1282"/>
      <c r="BV77" s="1283"/>
      <c r="BW77" s="15"/>
      <c r="BX77" s="1644"/>
      <c r="BY77" s="1645">
        <f>CD77+CE77</f>
        <v>0</v>
      </c>
      <c r="BZ77" s="1768"/>
      <c r="CA77" s="1768"/>
      <c r="CB77" s="1768"/>
      <c r="CC77" s="1768"/>
      <c r="CD77" s="1669">
        <f>BZ77+CA77+CB77+CC77</f>
        <v>0</v>
      </c>
      <c r="CE77" s="1768"/>
      <c r="CF77" s="1278"/>
      <c r="CG77" s="1282"/>
      <c r="CH77" s="1283"/>
      <c r="CI77" s="15"/>
      <c r="CJ77" s="1644"/>
      <c r="CK77" s="1645">
        <f>CP77+CQ77</f>
        <v>0</v>
      </c>
      <c r="CL77" s="1768"/>
      <c r="CM77" s="1768"/>
      <c r="CN77" s="1768"/>
      <c r="CO77" s="1768"/>
      <c r="CP77" s="1669">
        <f>CL77+CM77+CN77+CO77</f>
        <v>0</v>
      </c>
      <c r="CQ77" s="1768"/>
      <c r="CR77" s="1278"/>
      <c r="CS77" s="1282"/>
      <c r="CT77" s="1283"/>
      <c r="CU77" s="15"/>
      <c r="CV77" s="1644"/>
      <c r="CW77" s="1645">
        <f>DB77+DC77</f>
        <v>0</v>
      </c>
      <c r="CX77" s="1768"/>
      <c r="CY77" s="1768"/>
      <c r="CZ77" s="1768"/>
      <c r="DA77" s="1768"/>
      <c r="DB77" s="1669">
        <f>CX77+CY77+CZ77+DA77</f>
        <v>0</v>
      </c>
      <c r="DC77" s="1768"/>
      <c r="DD77" s="1278"/>
      <c r="DE77" s="1282"/>
      <c r="DF77" s="1283"/>
      <c r="DG77" s="15"/>
      <c r="DH77" s="1644"/>
      <c r="DI77" s="1645">
        <f>DN77+DO77</f>
        <v>0</v>
      </c>
      <c r="DJ77" s="1768"/>
      <c r="DK77" s="1768"/>
      <c r="DL77" s="1768"/>
      <c r="DM77" s="1768"/>
      <c r="DN77" s="1669">
        <f>DJ77+DK77+DL77+DM77</f>
        <v>0</v>
      </c>
      <c r="DO77" s="1768"/>
      <c r="DP77" s="1278"/>
      <c r="DQ77" s="1282"/>
      <c r="DR77" s="1283"/>
      <c r="DS77" s="15"/>
    </row>
    <row r="78" spans="1:123" ht="16.5" customHeight="1" x14ac:dyDescent="0.25">
      <c r="A78" s="1381"/>
      <c r="B78" s="1346"/>
      <c r="C78" s="1346"/>
      <c r="D78" s="1628"/>
      <c r="E78" s="1341"/>
      <c r="F78" s="1299"/>
      <c r="G78" s="1299"/>
      <c r="H78" s="1299"/>
      <c r="I78" s="1299"/>
      <c r="J78" s="1299"/>
      <c r="K78" s="1299"/>
      <c r="L78" s="1371"/>
      <c r="M78" s="1372"/>
      <c r="N78" s="1385"/>
      <c r="O78" s="15"/>
      <c r="P78" s="1723"/>
      <c r="Q78" s="1736"/>
      <c r="R78" s="1801"/>
      <c r="S78" s="1801"/>
      <c r="T78" s="1801"/>
      <c r="U78" s="1801"/>
      <c r="V78" s="1691"/>
      <c r="W78" s="1801"/>
      <c r="X78" s="1364"/>
      <c r="Y78" s="1364"/>
      <c r="Z78" s="1337"/>
      <c r="AA78" s="15"/>
      <c r="AB78" s="1644"/>
      <c r="AC78" s="1803"/>
      <c r="AD78" s="1792"/>
      <c r="AE78" s="1792"/>
      <c r="AF78" s="1792"/>
      <c r="AG78" s="1792"/>
      <c r="AH78" s="1791"/>
      <c r="AI78" s="1792"/>
      <c r="AJ78" s="1793"/>
      <c r="AK78" s="1795"/>
      <c r="AL78" s="1794"/>
      <c r="AM78" s="15"/>
      <c r="AN78" s="1644"/>
      <c r="AO78" s="1645"/>
      <c r="AP78" s="1768"/>
      <c r="AQ78" s="1768"/>
      <c r="AR78" s="1768"/>
      <c r="AS78" s="1768"/>
      <c r="AT78" s="1669"/>
      <c r="AU78" s="1768"/>
      <c r="AV78" s="1278"/>
      <c r="AW78" s="1282"/>
      <c r="AX78" s="1283"/>
      <c r="AY78" s="15"/>
      <c r="AZ78" s="1644"/>
      <c r="BA78" s="1645"/>
      <c r="BB78" s="1768"/>
      <c r="BC78" s="1768"/>
      <c r="BD78" s="1768"/>
      <c r="BE78" s="1768"/>
      <c r="BF78" s="1669"/>
      <c r="BG78" s="1768"/>
      <c r="BH78" s="1278"/>
      <c r="BI78" s="1282"/>
      <c r="BJ78" s="1283"/>
      <c r="BK78" s="15"/>
      <c r="BL78" s="1644"/>
      <c r="BM78" s="1645"/>
      <c r="BN78" s="1768"/>
      <c r="BO78" s="1768"/>
      <c r="BP78" s="1768"/>
      <c r="BQ78" s="1768"/>
      <c r="BR78" s="1669"/>
      <c r="BS78" s="1768"/>
      <c r="BT78" s="1278"/>
      <c r="BU78" s="1282"/>
      <c r="BV78" s="1283"/>
      <c r="BW78" s="15"/>
      <c r="BX78" s="1644"/>
      <c r="BY78" s="1645"/>
      <c r="BZ78" s="1768"/>
      <c r="CA78" s="1768"/>
      <c r="CB78" s="1768"/>
      <c r="CC78" s="1768"/>
      <c r="CD78" s="1669"/>
      <c r="CE78" s="1768"/>
      <c r="CF78" s="1278"/>
      <c r="CG78" s="1282"/>
      <c r="CH78" s="1283"/>
      <c r="CI78" s="15"/>
      <c r="CJ78" s="1644"/>
      <c r="CK78" s="1645"/>
      <c r="CL78" s="1768"/>
      <c r="CM78" s="1768"/>
      <c r="CN78" s="1768"/>
      <c r="CO78" s="1768"/>
      <c r="CP78" s="1669"/>
      <c r="CQ78" s="1768"/>
      <c r="CR78" s="1278"/>
      <c r="CS78" s="1282"/>
      <c r="CT78" s="1283"/>
      <c r="CU78" s="15"/>
      <c r="CV78" s="1644"/>
      <c r="CW78" s="1645"/>
      <c r="CX78" s="1768"/>
      <c r="CY78" s="1768"/>
      <c r="CZ78" s="1768"/>
      <c r="DA78" s="1768"/>
      <c r="DB78" s="1669"/>
      <c r="DC78" s="1768"/>
      <c r="DD78" s="1278"/>
      <c r="DE78" s="1282"/>
      <c r="DF78" s="1283"/>
      <c r="DG78" s="15"/>
      <c r="DH78" s="1644"/>
      <c r="DI78" s="1645"/>
      <c r="DJ78" s="1768"/>
      <c r="DK78" s="1768"/>
      <c r="DL78" s="1768"/>
      <c r="DM78" s="1768"/>
      <c r="DN78" s="1669"/>
      <c r="DO78" s="1768"/>
      <c r="DP78" s="1278"/>
      <c r="DQ78" s="1282"/>
      <c r="DR78" s="1283"/>
      <c r="DS78" s="15"/>
    </row>
    <row r="79" spans="1:123" ht="21.75" customHeight="1" thickBot="1" x14ac:dyDescent="0.3">
      <c r="A79" s="1707"/>
      <c r="B79" s="1813"/>
      <c r="C79" s="1813"/>
      <c r="D79" s="1628"/>
      <c r="E79" s="1349"/>
      <c r="F79" s="1298"/>
      <c r="G79" s="1298"/>
      <c r="H79" s="1298"/>
      <c r="I79" s="1298"/>
      <c r="J79" s="1298"/>
      <c r="K79" s="1298"/>
      <c r="L79" s="1834"/>
      <c r="M79" s="1825"/>
      <c r="N79" s="1833"/>
      <c r="O79" s="15"/>
      <c r="P79" s="1765"/>
      <c r="Q79" s="1764"/>
      <c r="R79" s="1802"/>
      <c r="S79" s="1802"/>
      <c r="T79" s="1802"/>
      <c r="U79" s="1802"/>
      <c r="V79" s="1692"/>
      <c r="W79" s="1802"/>
      <c r="X79" s="1690"/>
      <c r="Y79" s="1690"/>
      <c r="Z79" s="1763">
        <v>1</v>
      </c>
      <c r="AA79" s="15"/>
      <c r="AB79" s="1781"/>
      <c r="AC79" s="1804"/>
      <c r="AD79" s="1799"/>
      <c r="AE79" s="1799"/>
      <c r="AF79" s="1799"/>
      <c r="AG79" s="1799"/>
      <c r="AH79" s="1805"/>
      <c r="AI79" s="1799"/>
      <c r="AJ79" s="1800"/>
      <c r="AK79" s="1809"/>
      <c r="AL79" s="1810">
        <v>1</v>
      </c>
      <c r="AM79" s="15"/>
      <c r="AN79" s="1781"/>
      <c r="AO79" s="1782"/>
      <c r="AP79" s="1775"/>
      <c r="AQ79" s="1775"/>
      <c r="AR79" s="1775"/>
      <c r="AS79" s="1775"/>
      <c r="AT79" s="1776"/>
      <c r="AU79" s="1775"/>
      <c r="AV79" s="1772"/>
      <c r="AW79" s="1773"/>
      <c r="AX79" s="1774">
        <v>1</v>
      </c>
      <c r="AY79" s="15"/>
      <c r="AZ79" s="1781"/>
      <c r="BA79" s="1782"/>
      <c r="BB79" s="1775"/>
      <c r="BC79" s="1775"/>
      <c r="BD79" s="1775"/>
      <c r="BE79" s="1775"/>
      <c r="BF79" s="1776"/>
      <c r="BG79" s="1775"/>
      <c r="BH79" s="1772"/>
      <c r="BI79" s="1773"/>
      <c r="BJ79" s="1774">
        <v>1</v>
      </c>
      <c r="BK79" s="15"/>
      <c r="BL79" s="1781"/>
      <c r="BM79" s="1782"/>
      <c r="BN79" s="1775"/>
      <c r="BO79" s="1775"/>
      <c r="BP79" s="1775"/>
      <c r="BQ79" s="1775"/>
      <c r="BR79" s="1776"/>
      <c r="BS79" s="1775"/>
      <c r="BT79" s="1772"/>
      <c r="BU79" s="1773"/>
      <c r="BV79" s="1774">
        <v>1</v>
      </c>
      <c r="BW79" s="15"/>
      <c r="BX79" s="1781"/>
      <c r="BY79" s="1782"/>
      <c r="BZ79" s="1775"/>
      <c r="CA79" s="1775"/>
      <c r="CB79" s="1775"/>
      <c r="CC79" s="1775"/>
      <c r="CD79" s="1776"/>
      <c r="CE79" s="1775"/>
      <c r="CF79" s="1772"/>
      <c r="CG79" s="1773"/>
      <c r="CH79" s="1774">
        <v>1</v>
      </c>
      <c r="CI79" s="15"/>
      <c r="CJ79" s="1781"/>
      <c r="CK79" s="1782"/>
      <c r="CL79" s="1775"/>
      <c r="CM79" s="1775"/>
      <c r="CN79" s="1775"/>
      <c r="CO79" s="1775"/>
      <c r="CP79" s="1776"/>
      <c r="CQ79" s="1775"/>
      <c r="CR79" s="1772"/>
      <c r="CS79" s="1773"/>
      <c r="CT79" s="1774">
        <v>1</v>
      </c>
      <c r="CU79" s="15"/>
      <c r="CV79" s="1781"/>
      <c r="CW79" s="1782"/>
      <c r="CX79" s="1775"/>
      <c r="CY79" s="1775"/>
      <c r="CZ79" s="1775"/>
      <c r="DA79" s="1775"/>
      <c r="DB79" s="1776"/>
      <c r="DC79" s="1775"/>
      <c r="DD79" s="1772"/>
      <c r="DE79" s="1773"/>
      <c r="DF79" s="1774">
        <v>1</v>
      </c>
      <c r="DG79" s="15"/>
      <c r="DH79" s="1781"/>
      <c r="DI79" s="1782"/>
      <c r="DJ79" s="1775"/>
      <c r="DK79" s="1775"/>
      <c r="DL79" s="1775"/>
      <c r="DM79" s="1775"/>
      <c r="DN79" s="1776"/>
      <c r="DO79" s="1775"/>
      <c r="DP79" s="1772"/>
      <c r="DQ79" s="1773"/>
      <c r="DR79" s="1774">
        <v>1</v>
      </c>
      <c r="DS79" s="15"/>
    </row>
    <row r="80" spans="1:123" ht="56.25" customHeight="1" thickBot="1" x14ac:dyDescent="0.3">
      <c r="A80" s="1275" t="s">
        <v>135</v>
      </c>
      <c r="B80" s="1596"/>
      <c r="C80" s="1596"/>
      <c r="D80" s="1812"/>
      <c r="E80" s="830">
        <f t="shared" ref="E80:K80" si="105">Q80+AC80+AO80+BA80+BM80+BY80+CK80+CW80+DI80</f>
        <v>3720845.38</v>
      </c>
      <c r="F80" s="704">
        <f t="shared" si="105"/>
        <v>3717345.44</v>
      </c>
      <c r="G80" s="704">
        <f t="shared" si="105"/>
        <v>0</v>
      </c>
      <c r="H80" s="704">
        <f t="shared" si="105"/>
        <v>0</v>
      </c>
      <c r="I80" s="704">
        <f t="shared" si="105"/>
        <v>3499.94</v>
      </c>
      <c r="J80" s="704">
        <f t="shared" si="105"/>
        <v>3720845.38</v>
      </c>
      <c r="K80" s="704">
        <f t="shared" si="105"/>
        <v>0</v>
      </c>
      <c r="L80" s="1838"/>
      <c r="M80" s="1839"/>
      <c r="N80" s="1840"/>
      <c r="P80" s="861"/>
      <c r="Q80" s="862">
        <f t="shared" ref="Q80:W80" si="106">Q10+Q11+Q12+Q13+Q14+Q15+Q17+Q20+Q21+Q22+Q24+Q26+Q28+Q31+Q33+Q35+Q36+Q38+Q41+Q42+Q43+Q45+Q49+Q50+Q51+Q52+Q53+Q54+Q55+Q57+Q58+Q59+Q63+Q66+Q67+Q68++Q71+Q72+Q74+Q75+Q77</f>
        <v>3720845.38</v>
      </c>
      <c r="R80" s="863">
        <f t="shared" si="106"/>
        <v>3717345.44</v>
      </c>
      <c r="S80" s="863">
        <f t="shared" si="106"/>
        <v>0</v>
      </c>
      <c r="T80" s="863">
        <f t="shared" si="106"/>
        <v>0</v>
      </c>
      <c r="U80" s="863">
        <f t="shared" si="106"/>
        <v>3499.94</v>
      </c>
      <c r="V80" s="863">
        <f t="shared" si="106"/>
        <v>3720845.38</v>
      </c>
      <c r="W80" s="863">
        <f t="shared" si="106"/>
        <v>0</v>
      </c>
      <c r="X80" s="1845"/>
      <c r="Y80" s="1846"/>
      <c r="Z80" s="1847"/>
      <c r="AB80" s="171"/>
      <c r="AC80" s="278">
        <f t="shared" ref="AC80:AI80" si="107">AC10+AC11+AC12+AC13+AC14+AC15+AC17+AC20+AC21+AC22+AC24+AC26+AC28+AC31+AC33+AC35+AC36+AC38+AC41+AC42+AC43+AC45+AC49+AC50+AC51+AC52+AC53+AC54+AC55+AC57+AC58+AC59+AC63+AC66+AC67+AC68++AC71+AC72+AC74+AC75+AC77</f>
        <v>0</v>
      </c>
      <c r="AD80" s="279">
        <f t="shared" si="107"/>
        <v>0</v>
      </c>
      <c r="AE80" s="279">
        <f t="shared" si="107"/>
        <v>0</v>
      </c>
      <c r="AF80" s="279">
        <f t="shared" si="107"/>
        <v>0</v>
      </c>
      <c r="AG80" s="279">
        <f t="shared" si="107"/>
        <v>0</v>
      </c>
      <c r="AH80" s="279">
        <f t="shared" si="107"/>
        <v>0</v>
      </c>
      <c r="AI80" s="279">
        <f t="shared" si="107"/>
        <v>0</v>
      </c>
      <c r="AJ80" s="1866"/>
      <c r="AK80" s="1867"/>
      <c r="AL80" s="1868"/>
      <c r="AN80" s="171"/>
      <c r="AO80" s="160">
        <f t="shared" ref="AO80:AU80" si="108">AO10+AO11+AO12+AO13+AO14+AO15+AO17+AO20+AO21+AO22+AO24+AO26+AO28+AO31+AO33+AO35+AO36+AO38+AO41+AO42+AO43+AO45+AO49+AO50+AO51+AO52+AO53+AO54+AO55+AO57+AO58+AO59+AO63+AO66+AO67+AO68++AO71+AO72+AO74+AO75+AO77</f>
        <v>0</v>
      </c>
      <c r="AP80" s="176">
        <f t="shared" si="108"/>
        <v>0</v>
      </c>
      <c r="AQ80" s="176">
        <f t="shared" si="108"/>
        <v>0</v>
      </c>
      <c r="AR80" s="176">
        <f t="shared" si="108"/>
        <v>0</v>
      </c>
      <c r="AS80" s="176">
        <f t="shared" si="108"/>
        <v>0</v>
      </c>
      <c r="AT80" s="176">
        <f t="shared" si="108"/>
        <v>0</v>
      </c>
      <c r="AU80" s="176">
        <f t="shared" si="108"/>
        <v>0</v>
      </c>
      <c r="AV80" s="1869"/>
      <c r="AW80" s="1870"/>
      <c r="AX80" s="1871"/>
      <c r="AZ80" s="171"/>
      <c r="BA80" s="160">
        <f t="shared" ref="BA80:BG80" si="109">BA10+BA11+BA12+BA13+BA14+BA15+BA17+BA20+BA21+BA22+BA24+BA26+BA28+BA31+BA33+BA35+BA36+BA38+BA41+BA42+BA43+BA45+BA49+BA50+BA51+BA52+BA53+BA54+BA55+BA57+BA58+BA59+BA63+BA66+BA67+BA68++BA71+BA72+BA74+BA75+BA77</f>
        <v>0</v>
      </c>
      <c r="BB80" s="176">
        <f t="shared" si="109"/>
        <v>0</v>
      </c>
      <c r="BC80" s="176">
        <f t="shared" si="109"/>
        <v>0</v>
      </c>
      <c r="BD80" s="176">
        <f t="shared" si="109"/>
        <v>0</v>
      </c>
      <c r="BE80" s="176">
        <f t="shared" si="109"/>
        <v>0</v>
      </c>
      <c r="BF80" s="176">
        <f t="shared" si="109"/>
        <v>0</v>
      </c>
      <c r="BG80" s="176">
        <f t="shared" si="109"/>
        <v>0</v>
      </c>
      <c r="BH80" s="1869"/>
      <c r="BI80" s="1870"/>
      <c r="BJ80" s="1871"/>
      <c r="BL80" s="171"/>
      <c r="BM80" s="160">
        <f t="shared" ref="BM80:BS80" si="110">BM10+BM11+BM12+BM13+BM14+BM15+BM17+BM20+BM21+BM22+BM24+BM26+BM28+BM31+BM33+BM35+BM36+BM38+BM41+BM42+BM43+BM45+BM49+BM50+BM51+BM52+BM53+BM54+BM55+BM57+BM58+BM59+BM63+BM66+BM67+BM68++BM71+BM72+BM74+BM75+BM77</f>
        <v>0</v>
      </c>
      <c r="BN80" s="176">
        <f t="shared" si="110"/>
        <v>0</v>
      </c>
      <c r="BO80" s="176">
        <f t="shared" si="110"/>
        <v>0</v>
      </c>
      <c r="BP80" s="176">
        <f t="shared" si="110"/>
        <v>0</v>
      </c>
      <c r="BQ80" s="176">
        <f t="shared" si="110"/>
        <v>0</v>
      </c>
      <c r="BR80" s="176">
        <f t="shared" si="110"/>
        <v>0</v>
      </c>
      <c r="BS80" s="176">
        <f t="shared" si="110"/>
        <v>0</v>
      </c>
      <c r="BT80" s="1872"/>
      <c r="BU80" s="1873"/>
      <c r="BV80" s="1874"/>
      <c r="BX80" s="171"/>
      <c r="BY80" s="160">
        <f t="shared" ref="BY80:CE80" si="111">BY10+BY11+BY12+BY13+BY14+BY15+BY17+BY20+BY21+BY22+BY24+BY26+BY28+BY31+BY33+BY35+BY36+BY38+BY41+BY42+BY43+BY45+BY49+BY50+BY51+BY52+BY53+BY54+BY55+BY57+BY58+BY59+BY63+BY66+BY67+BY68++BY71+BY72+BY74+BY75+BY77</f>
        <v>0</v>
      </c>
      <c r="BZ80" s="176">
        <f t="shared" si="111"/>
        <v>0</v>
      </c>
      <c r="CA80" s="176">
        <f t="shared" si="111"/>
        <v>0</v>
      </c>
      <c r="CB80" s="176">
        <f t="shared" si="111"/>
        <v>0</v>
      </c>
      <c r="CC80" s="176">
        <f t="shared" si="111"/>
        <v>0</v>
      </c>
      <c r="CD80" s="176">
        <f t="shared" si="111"/>
        <v>0</v>
      </c>
      <c r="CE80" s="176">
        <f t="shared" si="111"/>
        <v>0</v>
      </c>
      <c r="CF80" s="1869"/>
      <c r="CG80" s="1870"/>
      <c r="CH80" s="1871"/>
      <c r="CJ80" s="171"/>
      <c r="CK80" s="160">
        <f t="shared" ref="CK80:CQ80" si="112">CK10+CK11+CK12+CK13+CK14+CK15+CK17+CK20+CK21+CK22+CK24+CK26+CK28+CK31+CK33+CK35+CK36+CK38+CK41+CK42+CK43+CK45+CK49+CK50+CK51+CK52+CK53+CK54+CK55+CK57+CK58+CK59+CK63+CK66+CK67+CK68++CK71+CK72+CK74+CK75+CK77</f>
        <v>0</v>
      </c>
      <c r="CL80" s="176">
        <f t="shared" si="112"/>
        <v>0</v>
      </c>
      <c r="CM80" s="176">
        <f t="shared" si="112"/>
        <v>0</v>
      </c>
      <c r="CN80" s="176">
        <f t="shared" si="112"/>
        <v>0</v>
      </c>
      <c r="CO80" s="176">
        <f t="shared" si="112"/>
        <v>0</v>
      </c>
      <c r="CP80" s="176">
        <f t="shared" si="112"/>
        <v>0</v>
      </c>
      <c r="CQ80" s="176">
        <f t="shared" si="112"/>
        <v>0</v>
      </c>
      <c r="CR80" s="1869"/>
      <c r="CS80" s="1870"/>
      <c r="CT80" s="1871"/>
      <c r="CV80" s="171"/>
      <c r="CW80" s="160">
        <f t="shared" ref="CW80:DC80" si="113">CW10+CW11+CW12+CW13+CW14+CW15+CW17+CW20+CW21+CW22+CW24+CW26+CW28+CW31+CW33+CW35+CW36+CW38+CW41+CW42+CW43+CW45+CW49+CW50+CW51+CW52+CW53+CW54+CW55+CW57+CW58+CW59+CW63+CW66+CW67+CW68++CW71+CW72+CW74+CW75+CW77</f>
        <v>0</v>
      </c>
      <c r="CX80" s="176">
        <f t="shared" si="113"/>
        <v>0</v>
      </c>
      <c r="CY80" s="176">
        <f t="shared" si="113"/>
        <v>0</v>
      </c>
      <c r="CZ80" s="176">
        <f t="shared" si="113"/>
        <v>0</v>
      </c>
      <c r="DA80" s="176">
        <f t="shared" si="113"/>
        <v>0</v>
      </c>
      <c r="DB80" s="176">
        <f t="shared" si="113"/>
        <v>0</v>
      </c>
      <c r="DC80" s="176">
        <f t="shared" si="113"/>
        <v>0</v>
      </c>
      <c r="DD80" s="1869"/>
      <c r="DE80" s="1870"/>
      <c r="DF80" s="1871"/>
      <c r="DH80" s="171"/>
      <c r="DI80" s="160">
        <f t="shared" ref="DI80:DO80" si="114">DI10+DI11+DI12+DI13+DI14+DI15+DI17+DI20+DI21+DI22+DI24+DI26+DI28+DI31+DI33+DI35+DI36+DI38+DI41+DI42+DI43+DI45+DI49+DI50+DI51+DI52+DI53+DI54+DI55+DI57+DI58+DI59+DI63+DI66+DI67+DI68++DI71+DI72+DI74+DI75+DI77</f>
        <v>0</v>
      </c>
      <c r="DJ80" s="176">
        <f t="shared" si="114"/>
        <v>0</v>
      </c>
      <c r="DK80" s="176">
        <f t="shared" si="114"/>
        <v>0</v>
      </c>
      <c r="DL80" s="176">
        <f t="shared" si="114"/>
        <v>0</v>
      </c>
      <c r="DM80" s="176">
        <f t="shared" si="114"/>
        <v>0</v>
      </c>
      <c r="DN80" s="176">
        <f t="shared" si="114"/>
        <v>0</v>
      </c>
      <c r="DO80" s="176">
        <f t="shared" si="114"/>
        <v>0</v>
      </c>
      <c r="DP80" s="1869"/>
      <c r="DQ80" s="1870"/>
      <c r="DR80" s="1871"/>
    </row>
  </sheetData>
  <sheetProtection algorithmName="SHA-512" hashValue="YiwBVRbaiX25xY5BTkwZhM+uvNS1DdixZ078rYpVPEwZ+VRsqGv6fWu5Vpdayxt8Bbb7PlziRiRq2ZstnwNT8w==" saltValue="GgTilGTK6KxUp2Rw7vM2cA==" spinCount="100000" sheet="1" objects="1" scenarios="1"/>
  <mergeCells count="1832">
    <mergeCell ref="DN63:DN65"/>
    <mergeCell ref="DO28:DO30"/>
    <mergeCell ref="DL28:DL30"/>
    <mergeCell ref="DJ28:DJ30"/>
    <mergeCell ref="DJ68:DJ70"/>
    <mergeCell ref="DP68:DP70"/>
    <mergeCell ref="DI63:DI65"/>
    <mergeCell ref="DM72:DM73"/>
    <mergeCell ref="DH62:DR62"/>
    <mergeCell ref="DJ43:DJ44"/>
    <mergeCell ref="DK43:DK44"/>
    <mergeCell ref="DM63:DM65"/>
    <mergeCell ref="DJ63:DJ65"/>
    <mergeCell ref="DK68:DK70"/>
    <mergeCell ref="DH38:DH39"/>
    <mergeCell ref="DH23:DR23"/>
    <mergeCell ref="DF43:DF44"/>
    <mergeCell ref="CY43:CY44"/>
    <mergeCell ref="CZ43:CZ44"/>
    <mergeCell ref="DH36:DH37"/>
    <mergeCell ref="DH72:DH73"/>
    <mergeCell ref="DN26:DN27"/>
    <mergeCell ref="DJ26:DJ27"/>
    <mergeCell ref="DK26:DK27"/>
    <mergeCell ref="DL26:DL27"/>
    <mergeCell ref="DL36:DL37"/>
    <mergeCell ref="DN28:DN30"/>
    <mergeCell ref="DP72:DP73"/>
    <mergeCell ref="DQ72:DQ73"/>
    <mergeCell ref="DL63:DL65"/>
    <mergeCell ref="DI68:DI70"/>
    <mergeCell ref="DO72:DO73"/>
    <mergeCell ref="DP63:DP65"/>
    <mergeCell ref="DN72:DN73"/>
    <mergeCell ref="DK63:DK65"/>
    <mergeCell ref="DM38:DM39"/>
    <mergeCell ref="DL38:DL39"/>
    <mergeCell ref="DM36:DM37"/>
    <mergeCell ref="DM68:DM70"/>
    <mergeCell ref="CX68:CX70"/>
    <mergeCell ref="DE63:DE65"/>
    <mergeCell ref="DD36:DD37"/>
    <mergeCell ref="DF28:DF30"/>
    <mergeCell ref="DH32:DR32"/>
    <mergeCell ref="DH28:DH30"/>
    <mergeCell ref="DP36:DP37"/>
    <mergeCell ref="DQ36:DQ37"/>
    <mergeCell ref="DR36:DR37"/>
    <mergeCell ref="DP26:DP27"/>
    <mergeCell ref="DQ26:DQ27"/>
    <mergeCell ref="DR26:DR27"/>
    <mergeCell ref="DP28:DP30"/>
    <mergeCell ref="DR38:DR39"/>
    <mergeCell ref="DQ43:DQ44"/>
    <mergeCell ref="DR43:DR44"/>
    <mergeCell ref="DH63:DH65"/>
    <mergeCell ref="DQ28:DQ30"/>
    <mergeCell ref="DR28:DR30"/>
    <mergeCell ref="DE68:DE70"/>
    <mergeCell ref="DD63:DD65"/>
    <mergeCell ref="DE38:DE39"/>
    <mergeCell ref="DL43:DL44"/>
    <mergeCell ref="DH40:DR40"/>
    <mergeCell ref="DD38:DD39"/>
    <mergeCell ref="DH26:DH27"/>
    <mergeCell ref="DR63:DR65"/>
    <mergeCell ref="DR68:DR70"/>
    <mergeCell ref="DH56:DR56"/>
    <mergeCell ref="DH68:DH70"/>
    <mergeCell ref="DO68:DO70"/>
    <mergeCell ref="DL68:DL70"/>
    <mergeCell ref="DP80:DR80"/>
    <mergeCell ref="DH76:DR76"/>
    <mergeCell ref="DI72:DI73"/>
    <mergeCell ref="DJ72:DJ73"/>
    <mergeCell ref="DK72:DK73"/>
    <mergeCell ref="DN77:DN79"/>
    <mergeCell ref="DO77:DO79"/>
    <mergeCell ref="DL72:DL73"/>
    <mergeCell ref="DJ77:DJ79"/>
    <mergeCell ref="DH77:DH79"/>
    <mergeCell ref="DO36:DO37"/>
    <mergeCell ref="DM77:DM79"/>
    <mergeCell ref="DI77:DI79"/>
    <mergeCell ref="DN36:DN37"/>
    <mergeCell ref="DO24:DO25"/>
    <mergeCell ref="DM28:DM30"/>
    <mergeCell ref="DR72:DR73"/>
    <mergeCell ref="DK77:DK79"/>
    <mergeCell ref="DK38:DK39"/>
    <mergeCell ref="DQ63:DQ65"/>
    <mergeCell ref="DN68:DN70"/>
    <mergeCell ref="DQ38:DQ39"/>
    <mergeCell ref="DJ36:DJ37"/>
    <mergeCell ref="DK36:DK37"/>
    <mergeCell ref="DI38:DI39"/>
    <mergeCell ref="DJ38:DJ39"/>
    <mergeCell ref="DQ68:DQ70"/>
    <mergeCell ref="DK28:DK30"/>
    <mergeCell ref="DP24:DP25"/>
    <mergeCell ref="DQ24:DQ25"/>
    <mergeCell ref="DH48:DR48"/>
    <mergeCell ref="DM43:DM44"/>
    <mergeCell ref="CW72:CW73"/>
    <mergeCell ref="DL77:DL79"/>
    <mergeCell ref="CV32:DF32"/>
    <mergeCell ref="CZ36:CZ37"/>
    <mergeCell ref="CV77:CV79"/>
    <mergeCell ref="CW77:CW79"/>
    <mergeCell ref="DB72:DB73"/>
    <mergeCell ref="CX72:CX73"/>
    <mergeCell ref="CZ72:CZ73"/>
    <mergeCell ref="DA72:DA73"/>
    <mergeCell ref="CX77:CX79"/>
    <mergeCell ref="DC77:DC79"/>
    <mergeCell ref="DE72:DE73"/>
    <mergeCell ref="DF72:DF73"/>
    <mergeCell ref="DF77:DF79"/>
    <mergeCell ref="CV63:CV65"/>
    <mergeCell ref="CZ68:CZ70"/>
    <mergeCell ref="DC38:DC39"/>
    <mergeCell ref="CV62:DF62"/>
    <mergeCell ref="CV40:DF40"/>
    <mergeCell ref="DE43:DE44"/>
    <mergeCell ref="DF68:DF70"/>
    <mergeCell ref="CY68:CY70"/>
    <mergeCell ref="DB68:DB70"/>
    <mergeCell ref="CV56:DF56"/>
    <mergeCell ref="CV60:DF60"/>
    <mergeCell ref="DA63:DA65"/>
    <mergeCell ref="CY63:CY65"/>
    <mergeCell ref="DD68:DD70"/>
    <mergeCell ref="CY77:CY79"/>
    <mergeCell ref="DI36:DI37"/>
    <mergeCell ref="CV76:DF76"/>
    <mergeCell ref="DD80:DF80"/>
    <mergeCell ref="DO38:DO39"/>
    <mergeCell ref="DD43:DD44"/>
    <mergeCell ref="DD72:DD73"/>
    <mergeCell ref="CV46:DF46"/>
    <mergeCell ref="DO43:DO44"/>
    <mergeCell ref="DO63:DO65"/>
    <mergeCell ref="CY72:CY73"/>
    <mergeCell ref="CV72:CV73"/>
    <mergeCell ref="DC63:DC65"/>
    <mergeCell ref="CV68:CV70"/>
    <mergeCell ref="DA36:DA37"/>
    <mergeCell ref="DK24:DK25"/>
    <mergeCell ref="DF24:DF25"/>
    <mergeCell ref="DM26:DM27"/>
    <mergeCell ref="DH60:DR60"/>
    <mergeCell ref="DH46:DR46"/>
    <mergeCell ref="DH43:DH44"/>
    <mergeCell ref="DI43:DI44"/>
    <mergeCell ref="DP77:DP79"/>
    <mergeCell ref="DQ77:DQ79"/>
    <mergeCell ref="DR77:DR79"/>
    <mergeCell ref="DP43:DP44"/>
    <mergeCell ref="DN38:DN39"/>
    <mergeCell ref="DN43:DN44"/>
    <mergeCell ref="DP38:DP39"/>
    <mergeCell ref="DI28:DI30"/>
    <mergeCell ref="DA68:DA70"/>
    <mergeCell ref="DC72:DC73"/>
    <mergeCell ref="DC68:DC70"/>
    <mergeCell ref="DB63:DB65"/>
    <mergeCell ref="DF63:DF65"/>
    <mergeCell ref="CN68:CN70"/>
    <mergeCell ref="DC28:DC30"/>
    <mergeCell ref="DB36:DB37"/>
    <mergeCell ref="CX28:CX30"/>
    <mergeCell ref="CX36:CX37"/>
    <mergeCell ref="CZ28:CZ30"/>
    <mergeCell ref="CV28:CV30"/>
    <mergeCell ref="CW28:CW30"/>
    <mergeCell ref="DA28:DA30"/>
    <mergeCell ref="DB28:DB30"/>
    <mergeCell ref="DI26:DI27"/>
    <mergeCell ref="DO26:DO27"/>
    <mergeCell ref="DH13:DH14"/>
    <mergeCell ref="DI13:DI14"/>
    <mergeCell ref="DJ13:DJ14"/>
    <mergeCell ref="DM24:DM25"/>
    <mergeCell ref="DJ24:DJ25"/>
    <mergeCell ref="DK13:DK14"/>
    <mergeCell ref="DL24:DL25"/>
    <mergeCell ref="DI17:DI19"/>
    <mergeCell ref="DN17:DN19"/>
    <mergeCell ref="DM15:DM16"/>
    <mergeCell ref="DK17:DK19"/>
    <mergeCell ref="DH24:DH25"/>
    <mergeCell ref="DN24:DN25"/>
    <mergeCell ref="DH21:DH22"/>
    <mergeCell ref="DI15:DI16"/>
    <mergeCell ref="DN15:DN16"/>
    <mergeCell ref="DO15:DO16"/>
    <mergeCell ref="CV48:DF48"/>
    <mergeCell ref="DC36:DC37"/>
    <mergeCell ref="CW36:CW37"/>
    <mergeCell ref="DO13:DO14"/>
    <mergeCell ref="DQ17:DQ19"/>
    <mergeCell ref="DR17:DR19"/>
    <mergeCell ref="DR21:DR22"/>
    <mergeCell ref="DO17:DO19"/>
    <mergeCell ref="DR15:DR16"/>
    <mergeCell ref="DP6:DR6"/>
    <mergeCell ref="DE4:DE5"/>
    <mergeCell ref="DD4:DD5"/>
    <mergeCell ref="CW2:DF2"/>
    <mergeCell ref="CW3:DF3"/>
    <mergeCell ref="DF4:DF5"/>
    <mergeCell ref="DH17:DH19"/>
    <mergeCell ref="DH15:DH16"/>
    <mergeCell ref="DI2:DR2"/>
    <mergeCell ref="DI3:DR3"/>
    <mergeCell ref="DH4:DH5"/>
    <mergeCell ref="DI4:DI5"/>
    <mergeCell ref="DJ4:DN4"/>
    <mergeCell ref="DI21:DI22"/>
    <mergeCell ref="DJ21:DJ22"/>
    <mergeCell ref="DK21:DK22"/>
    <mergeCell ref="DL21:DL22"/>
    <mergeCell ref="DM21:DM22"/>
    <mergeCell ref="DQ21:DQ22"/>
    <mergeCell ref="CY21:CY22"/>
    <mergeCell ref="DA17:DA19"/>
    <mergeCell ref="CX13:CX14"/>
    <mergeCell ref="DF21:DF22"/>
    <mergeCell ref="CY24:CY25"/>
    <mergeCell ref="CZ24:CZ25"/>
    <mergeCell ref="CY26:CY27"/>
    <mergeCell ref="CZ26:CZ27"/>
    <mergeCell ref="DD26:DD27"/>
    <mergeCell ref="DR4:DR5"/>
    <mergeCell ref="DL15:DL16"/>
    <mergeCell ref="DQ15:DQ16"/>
    <mergeCell ref="DP15:DP16"/>
    <mergeCell ref="DQ4:DQ5"/>
    <mergeCell ref="DO4:DO5"/>
    <mergeCell ref="DP4:DP5"/>
    <mergeCell ref="DQ13:DQ14"/>
    <mergeCell ref="DN21:DN22"/>
    <mergeCell ref="DP17:DP19"/>
    <mergeCell ref="DP21:DP22"/>
    <mergeCell ref="DH7:DR7"/>
    <mergeCell ref="DL17:DL19"/>
    <mergeCell ref="DM17:DM19"/>
    <mergeCell ref="DJ15:DJ16"/>
    <mergeCell ref="DK15:DK16"/>
    <mergeCell ref="DR13:DR14"/>
    <mergeCell ref="DH9:DR9"/>
    <mergeCell ref="DB26:DB27"/>
    <mergeCell ref="DC26:DC27"/>
    <mergeCell ref="DO21:DO22"/>
    <mergeCell ref="DR24:DR25"/>
    <mergeCell ref="DP13:DP14"/>
    <mergeCell ref="DL13:DL14"/>
    <mergeCell ref="DM13:DM14"/>
    <mergeCell ref="DN13:DN14"/>
    <mergeCell ref="CT28:CT30"/>
    <mergeCell ref="CR63:CR65"/>
    <mergeCell ref="CJ60:CT60"/>
    <mergeCell ref="CO38:CO39"/>
    <mergeCell ref="CQ36:CQ37"/>
    <mergeCell ref="CO36:CO37"/>
    <mergeCell ref="CP38:CP39"/>
    <mergeCell ref="CT26:CT27"/>
    <mergeCell ref="CJ21:CJ22"/>
    <mergeCell ref="CK21:CK22"/>
    <mergeCell ref="CL21:CL22"/>
    <mergeCell ref="CQ21:CQ22"/>
    <mergeCell ref="DD15:DD16"/>
    <mergeCell ref="CV36:CV37"/>
    <mergeCell ref="CT24:CT25"/>
    <mergeCell ref="CS15:CS16"/>
    <mergeCell ref="CT15:CT16"/>
    <mergeCell ref="CV15:CV16"/>
    <mergeCell ref="CL15:CL16"/>
    <mergeCell ref="CM15:CM16"/>
    <mergeCell ref="CM17:CM19"/>
    <mergeCell ref="CL24:CL25"/>
    <mergeCell ref="CR24:CR25"/>
    <mergeCell ref="CR15:CR16"/>
    <mergeCell ref="CP17:CP19"/>
    <mergeCell ref="CJ17:CJ19"/>
    <mergeCell ref="CN17:CN19"/>
    <mergeCell ref="CK17:CK19"/>
    <mergeCell ref="CZ21:CZ22"/>
    <mergeCell ref="CV43:CV44"/>
    <mergeCell ref="DA38:DA39"/>
    <mergeCell ref="CY28:CY30"/>
    <mergeCell ref="DE15:DE16"/>
    <mergeCell ref="DF15:DF16"/>
    <mergeCell ref="DB21:DB22"/>
    <mergeCell ref="DC21:DC22"/>
    <mergeCell ref="DB24:DB25"/>
    <mergeCell ref="DF26:DF27"/>
    <mergeCell ref="CW26:CW27"/>
    <mergeCell ref="DF17:DF19"/>
    <mergeCell ref="CX15:CX16"/>
    <mergeCell ref="DJ17:DJ19"/>
    <mergeCell ref="DI24:DI25"/>
    <mergeCell ref="DC4:DC5"/>
    <mergeCell ref="DC13:DC14"/>
    <mergeCell ref="CZ15:CZ16"/>
    <mergeCell ref="DA15:DA16"/>
    <mergeCell ref="DD77:DD79"/>
    <mergeCell ref="DE77:DE79"/>
    <mergeCell ref="CZ77:CZ79"/>
    <mergeCell ref="DA77:DA79"/>
    <mergeCell ref="DB77:DB79"/>
    <mergeCell ref="DB43:DB44"/>
    <mergeCell ref="CX43:CX44"/>
    <mergeCell ref="CW63:CW65"/>
    <mergeCell ref="CX63:CX65"/>
    <mergeCell ref="CW43:CW44"/>
    <mergeCell ref="DA43:DA44"/>
    <mergeCell ref="CZ63:CZ65"/>
    <mergeCell ref="CZ13:CZ14"/>
    <mergeCell ref="DA13:DA14"/>
    <mergeCell ref="CY13:CY14"/>
    <mergeCell ref="DD13:DD14"/>
    <mergeCell ref="DF13:DF14"/>
    <mergeCell ref="CV4:CV5"/>
    <mergeCell ref="CW4:CW5"/>
    <mergeCell ref="CX4:DB4"/>
    <mergeCell ref="DE28:DE30"/>
    <mergeCell ref="CV26:CV27"/>
    <mergeCell ref="DE26:DE27"/>
    <mergeCell ref="DD28:DD30"/>
    <mergeCell ref="DD6:DF6"/>
    <mergeCell ref="CV7:DF7"/>
    <mergeCell ref="CV9:DF9"/>
    <mergeCell ref="DF38:DF39"/>
    <mergeCell ref="DE36:DE37"/>
    <mergeCell ref="DF36:DF37"/>
    <mergeCell ref="CW68:CW70"/>
    <mergeCell ref="CY36:CY37"/>
    <mergeCell ref="DB15:DB16"/>
    <mergeCell ref="DC15:DC16"/>
    <mergeCell ref="DD24:DD25"/>
    <mergeCell ref="DE24:DE25"/>
    <mergeCell ref="DD21:DD22"/>
    <mergeCell ref="CW17:CW19"/>
    <mergeCell ref="CX21:CX22"/>
    <mergeCell ref="CV24:CV25"/>
    <mergeCell ref="CW24:CW25"/>
    <mergeCell ref="CV17:CV19"/>
    <mergeCell ref="DB13:DB14"/>
    <mergeCell ref="CV13:CV14"/>
    <mergeCell ref="CY15:CY16"/>
    <mergeCell ref="CV21:CV22"/>
    <mergeCell ref="CW21:CW22"/>
    <mergeCell ref="CW13:CW14"/>
    <mergeCell ref="DE13:DE14"/>
    <mergeCell ref="DA26:DA27"/>
    <mergeCell ref="CX26:CX27"/>
    <mergeCell ref="CN26:CN27"/>
    <mergeCell ref="CJ26:CJ27"/>
    <mergeCell ref="CK26:CK27"/>
    <mergeCell ref="CL26:CL27"/>
    <mergeCell ref="CS21:CS22"/>
    <mergeCell ref="CP21:CP22"/>
    <mergeCell ref="CX17:CX19"/>
    <mergeCell ref="CP24:CP25"/>
    <mergeCell ref="CM21:CM22"/>
    <mergeCell ref="CO17:CO19"/>
    <mergeCell ref="CN15:CN16"/>
    <mergeCell ref="CX24:CX25"/>
    <mergeCell ref="CM24:CM25"/>
    <mergeCell ref="CN24:CN25"/>
    <mergeCell ref="CW15:CW16"/>
    <mergeCell ref="CO24:CO25"/>
    <mergeCell ref="CS24:CS25"/>
    <mergeCell ref="CR21:CR22"/>
    <mergeCell ref="CO26:CO27"/>
    <mergeCell ref="CT21:CT22"/>
    <mergeCell ref="CQ24:CQ25"/>
    <mergeCell ref="CJ23:CT23"/>
    <mergeCell ref="CL17:CL19"/>
    <mergeCell ref="CJ15:CJ16"/>
    <mergeCell ref="CK15:CK16"/>
    <mergeCell ref="CO15:CO16"/>
    <mergeCell ref="CQ17:CQ19"/>
    <mergeCell ref="CR17:CR19"/>
    <mergeCell ref="CQ15:CQ16"/>
    <mergeCell ref="CR26:CR27"/>
    <mergeCell ref="CR80:CT80"/>
    <mergeCell ref="CJ76:CT76"/>
    <mergeCell ref="CQ63:CQ65"/>
    <mergeCell ref="CO72:CO73"/>
    <mergeCell ref="CM72:CM73"/>
    <mergeCell ref="CM68:CM70"/>
    <mergeCell ref="CN63:CN65"/>
    <mergeCell ref="CN77:CN79"/>
    <mergeCell ref="CP26:CP27"/>
    <mergeCell ref="CS26:CS27"/>
    <mergeCell ref="CY17:CY19"/>
    <mergeCell ref="CZ17:CZ19"/>
    <mergeCell ref="CJ24:CJ25"/>
    <mergeCell ref="CK24:CK25"/>
    <mergeCell ref="CV23:DF23"/>
    <mergeCell ref="DA24:DA25"/>
    <mergeCell ref="DA21:DA22"/>
    <mergeCell ref="DC24:DC25"/>
    <mergeCell ref="DE21:DE22"/>
    <mergeCell ref="DC17:DC19"/>
    <mergeCell ref="DB17:DB19"/>
    <mergeCell ref="DD17:DD19"/>
    <mergeCell ref="DE17:DE19"/>
    <mergeCell ref="DB38:DB39"/>
    <mergeCell ref="CV38:CV39"/>
    <mergeCell ref="CW38:CW39"/>
    <mergeCell ref="CX38:CX39"/>
    <mergeCell ref="CY38:CY39"/>
    <mergeCell ref="CZ38:CZ39"/>
    <mergeCell ref="DC43:DC44"/>
    <mergeCell ref="CS17:CS19"/>
    <mergeCell ref="CT17:CT19"/>
    <mergeCell ref="CT36:CT37"/>
    <mergeCell ref="CT38:CT39"/>
    <mergeCell ref="CR36:CR37"/>
    <mergeCell ref="CS36:CS37"/>
    <mergeCell ref="CM36:CM37"/>
    <mergeCell ref="CT72:CT73"/>
    <mergeCell ref="CK77:CK79"/>
    <mergeCell ref="CM26:CM27"/>
    <mergeCell ref="CO77:CO79"/>
    <mergeCell ref="CP77:CP79"/>
    <mergeCell ref="CP72:CP73"/>
    <mergeCell ref="CQ26:CQ27"/>
    <mergeCell ref="CP68:CP70"/>
    <mergeCell ref="CP36:CP37"/>
    <mergeCell ref="CP43:CP44"/>
    <mergeCell ref="CR72:CR73"/>
    <mergeCell ref="CS72:CS73"/>
    <mergeCell ref="CT63:CT65"/>
    <mergeCell ref="CR77:CR79"/>
    <mergeCell ref="CS77:CS79"/>
    <mergeCell ref="CT77:CT79"/>
    <mergeCell ref="CL43:CL44"/>
    <mergeCell ref="CS63:CS65"/>
    <mergeCell ref="CJ48:CT48"/>
    <mergeCell ref="CR28:CR30"/>
    <mergeCell ref="CR68:CR70"/>
    <mergeCell ref="CS68:CS70"/>
    <mergeCell ref="CT68:CT70"/>
    <mergeCell ref="CL72:CL73"/>
    <mergeCell ref="CO43:CO44"/>
    <mergeCell ref="CS38:CS39"/>
    <mergeCell ref="CR38:CR39"/>
    <mergeCell ref="CF77:CF79"/>
    <mergeCell ref="CG77:CG79"/>
    <mergeCell ref="CH77:CH79"/>
    <mergeCell ref="CH72:CH73"/>
    <mergeCell ref="CJ28:CJ30"/>
    <mergeCell ref="CF72:CF73"/>
    <mergeCell ref="CG72:CG73"/>
    <mergeCell ref="CJ68:CJ70"/>
    <mergeCell ref="CK68:CK70"/>
    <mergeCell ref="CL68:CL70"/>
    <mergeCell ref="CJ56:CT56"/>
    <mergeCell ref="CJ62:CT62"/>
    <mergeCell ref="CJ63:CJ65"/>
    <mergeCell ref="CD38:CD39"/>
    <mergeCell ref="CL63:CL65"/>
    <mergeCell ref="CM63:CM65"/>
    <mergeCell ref="CM28:CM30"/>
    <mergeCell ref="CJ43:CJ44"/>
    <mergeCell ref="CS28:CS30"/>
    <mergeCell ref="CL77:CL79"/>
    <mergeCell ref="CO63:CO65"/>
    <mergeCell ref="CP63:CP65"/>
    <mergeCell ref="CM43:CM44"/>
    <mergeCell ref="CN43:CN44"/>
    <mergeCell ref="CN36:CN37"/>
    <mergeCell ref="CJ46:CT46"/>
    <mergeCell ref="CT43:CT44"/>
    <mergeCell ref="CJ32:CT32"/>
    <mergeCell ref="CQ28:CQ30"/>
    <mergeCell ref="CQ77:CQ79"/>
    <mergeCell ref="CQ72:CQ73"/>
    <mergeCell ref="CK72:CK73"/>
    <mergeCell ref="CF80:CH80"/>
    <mergeCell ref="CJ36:CJ37"/>
    <mergeCell ref="CK36:CK37"/>
    <mergeCell ref="CL36:CL37"/>
    <mergeCell ref="CK28:CK30"/>
    <mergeCell ref="BX76:CH76"/>
    <mergeCell ref="CN38:CN39"/>
    <mergeCell ref="CJ38:CJ39"/>
    <mergeCell ref="CQ38:CQ39"/>
    <mergeCell ref="CN28:CN30"/>
    <mergeCell ref="CO28:CO30"/>
    <mergeCell ref="CM38:CM39"/>
    <mergeCell ref="CK63:CK65"/>
    <mergeCell ref="CO68:CO70"/>
    <mergeCell ref="CL28:CL30"/>
    <mergeCell ref="CR43:CR44"/>
    <mergeCell ref="CS43:CS44"/>
    <mergeCell ref="CQ43:CQ44"/>
    <mergeCell ref="CP28:CP30"/>
    <mergeCell ref="CE63:CE65"/>
    <mergeCell ref="CD43:CD44"/>
    <mergeCell ref="CB28:CB30"/>
    <mergeCell ref="CC28:CC30"/>
    <mergeCell ref="CD28:CD30"/>
    <mergeCell ref="CJ77:CJ79"/>
    <mergeCell ref="BX62:CH62"/>
    <mergeCell ref="CK38:CK39"/>
    <mergeCell ref="CL38:CL39"/>
    <mergeCell ref="CA38:CA39"/>
    <mergeCell ref="BZ28:BZ30"/>
    <mergeCell ref="CD36:CD37"/>
    <mergeCell ref="BX77:BX79"/>
    <mergeCell ref="CK2:CT2"/>
    <mergeCell ref="CK3:CT3"/>
    <mergeCell ref="CJ4:CJ5"/>
    <mergeCell ref="CK4:CK5"/>
    <mergeCell ref="CL4:CP4"/>
    <mergeCell ref="CQ4:CQ5"/>
    <mergeCell ref="CR4:CR5"/>
    <mergeCell ref="CS4:CS5"/>
    <mergeCell ref="CT4:CT5"/>
    <mergeCell ref="CR13:CR14"/>
    <mergeCell ref="CT13:CT14"/>
    <mergeCell ref="CJ13:CJ14"/>
    <mergeCell ref="CK13:CK14"/>
    <mergeCell ref="CL13:CL14"/>
    <mergeCell ref="CM13:CM14"/>
    <mergeCell ref="CN13:CN14"/>
    <mergeCell ref="CP13:CP14"/>
    <mergeCell ref="CQ13:CQ14"/>
    <mergeCell ref="CS13:CS14"/>
    <mergeCell ref="CR6:CT6"/>
    <mergeCell ref="CO13:CO14"/>
    <mergeCell ref="CJ7:CT7"/>
    <mergeCell ref="CJ9:CT9"/>
    <mergeCell ref="CN21:CN22"/>
    <mergeCell ref="CO21:CO22"/>
    <mergeCell ref="CP15:CP16"/>
    <mergeCell ref="BS72:BS73"/>
    <mergeCell ref="BL40:BV40"/>
    <mergeCell ref="CG63:CG65"/>
    <mergeCell ref="CE68:CE70"/>
    <mergeCell ref="CD68:CD70"/>
    <mergeCell ref="BZ68:BZ70"/>
    <mergeCell ref="CB72:CB73"/>
    <mergeCell ref="CC72:CC73"/>
    <mergeCell ref="CD72:CD73"/>
    <mergeCell ref="BX63:BX65"/>
    <mergeCell ref="CA68:CA70"/>
    <mergeCell ref="CA26:CA27"/>
    <mergeCell ref="CA28:CA30"/>
    <mergeCell ref="CB26:CB27"/>
    <mergeCell ref="BX36:BX37"/>
    <mergeCell ref="BY38:BY39"/>
    <mergeCell ref="BY36:BY37"/>
    <mergeCell ref="BZ38:BZ39"/>
    <mergeCell ref="BX17:BX19"/>
    <mergeCell ref="BX21:BX22"/>
    <mergeCell ref="CD21:CD22"/>
    <mergeCell ref="CB21:CB22"/>
    <mergeCell ref="BX15:BX16"/>
    <mergeCell ref="CC38:CC39"/>
    <mergeCell ref="BR72:BR73"/>
    <mergeCell ref="BQ63:BQ65"/>
    <mergeCell ref="BT38:BT39"/>
    <mergeCell ref="BT21:BT22"/>
    <mergeCell ref="CE17:CE19"/>
    <mergeCell ref="BY2:CH2"/>
    <mergeCell ref="BY3:CH3"/>
    <mergeCell ref="BX4:BX5"/>
    <mergeCell ref="BY4:BY5"/>
    <mergeCell ref="BZ4:CD4"/>
    <mergeCell ref="CH4:CH5"/>
    <mergeCell ref="CE4:CE5"/>
    <mergeCell ref="CF4:CF5"/>
    <mergeCell ref="CG4:CG5"/>
    <mergeCell ref="CC36:CC37"/>
    <mergeCell ref="CH36:CH37"/>
    <mergeCell ref="BZ43:BZ44"/>
    <mergeCell ref="BX46:CH46"/>
    <mergeCell ref="CG38:CG39"/>
    <mergeCell ref="CH38:CH39"/>
    <mergeCell ref="CH43:CH44"/>
    <mergeCell ref="CE38:CE39"/>
    <mergeCell ref="BZ15:BZ16"/>
    <mergeCell ref="CA15:CA16"/>
    <mergeCell ref="CD24:CD25"/>
    <mergeCell ref="CE24:CE25"/>
    <mergeCell ref="BY15:BY16"/>
    <mergeCell ref="CD15:CD16"/>
    <mergeCell ref="CE15:CE16"/>
    <mergeCell ref="CC17:CC19"/>
    <mergeCell ref="BZ13:BZ14"/>
    <mergeCell ref="CA13:CA14"/>
    <mergeCell ref="CH13:CH14"/>
    <mergeCell ref="CC43:CC44"/>
    <mergeCell ref="CC13:CC14"/>
    <mergeCell ref="CC26:CC27"/>
    <mergeCell ref="CB24:CB25"/>
    <mergeCell ref="BT6:BV6"/>
    <mergeCell ref="CB13:CB14"/>
    <mergeCell ref="CF28:CF30"/>
    <mergeCell ref="CG26:CG27"/>
    <mergeCell ref="BY28:BY30"/>
    <mergeCell ref="CF26:CF27"/>
    <mergeCell ref="BT26:BT27"/>
    <mergeCell ref="BU26:BU27"/>
    <mergeCell ref="BV26:BV27"/>
    <mergeCell ref="BU21:BU22"/>
    <mergeCell ref="CE28:CE30"/>
    <mergeCell ref="BX28:BX30"/>
    <mergeCell ref="CB36:CB37"/>
    <mergeCell ref="CA36:CA37"/>
    <mergeCell ref="BU13:BU14"/>
    <mergeCell ref="CF24:CF25"/>
    <mergeCell ref="CG24:CG25"/>
    <mergeCell ref="BX23:CH23"/>
    <mergeCell ref="CB17:CB19"/>
    <mergeCell ref="BY17:BY19"/>
    <mergeCell ref="BX24:BX25"/>
    <mergeCell ref="BY24:BY25"/>
    <mergeCell ref="BX26:BX27"/>
    <mergeCell ref="BY26:BY27"/>
    <mergeCell ref="CD17:CD19"/>
    <mergeCell ref="BX32:CH32"/>
    <mergeCell ref="CE36:CE37"/>
    <mergeCell ref="CD26:CD27"/>
    <mergeCell ref="CE26:CE27"/>
    <mergeCell ref="CF21:CF22"/>
    <mergeCell ref="BT28:BT30"/>
    <mergeCell ref="BT24:BT25"/>
    <mergeCell ref="BT80:BV80"/>
    <mergeCell ref="BZ17:BZ19"/>
    <mergeCell ref="CA17:CA19"/>
    <mergeCell ref="CA24:CA25"/>
    <mergeCell ref="BL76:BV76"/>
    <mergeCell ref="BL72:BL73"/>
    <mergeCell ref="BM72:BM73"/>
    <mergeCell ref="BN72:BN73"/>
    <mergeCell ref="BO72:BO73"/>
    <mergeCell ref="BO36:BO37"/>
    <mergeCell ref="BP36:BP37"/>
    <mergeCell ref="BO28:BO30"/>
    <mergeCell ref="CC15:CC16"/>
    <mergeCell ref="BX9:CH9"/>
    <mergeCell ref="CF13:CF14"/>
    <mergeCell ref="CD13:CD14"/>
    <mergeCell ref="CE13:CE14"/>
    <mergeCell ref="CF15:CF16"/>
    <mergeCell ref="CG15:CG16"/>
    <mergeCell ref="BL43:BL44"/>
    <mergeCell ref="BS38:BS39"/>
    <mergeCell ref="BL38:BL39"/>
    <mergeCell ref="BM38:BM39"/>
    <mergeCell ref="BN38:BN39"/>
    <mergeCell ref="BL48:BV48"/>
    <mergeCell ref="BO43:BO44"/>
    <mergeCell ref="BP43:BP44"/>
    <mergeCell ref="BO38:BO39"/>
    <mergeCell ref="BL46:BV46"/>
    <mergeCell ref="BQ68:BQ70"/>
    <mergeCell ref="BS63:BS65"/>
    <mergeCell ref="BL26:BL27"/>
    <mergeCell ref="BP77:BP79"/>
    <mergeCell ref="BC68:BC70"/>
    <mergeCell ref="BP72:BP73"/>
    <mergeCell ref="BQ72:BQ73"/>
    <mergeCell ref="BL32:BV32"/>
    <mergeCell ref="BL36:BL37"/>
    <mergeCell ref="BN36:BN37"/>
    <mergeCell ref="BM63:BM65"/>
    <mergeCell ref="BL63:BL65"/>
    <mergeCell ref="BN63:BN65"/>
    <mergeCell ref="BR63:BR65"/>
    <mergeCell ref="BL68:BL70"/>
    <mergeCell ref="BM68:BM70"/>
    <mergeCell ref="BS68:BS70"/>
    <mergeCell ref="BT36:BT37"/>
    <mergeCell ref="BR36:BR37"/>
    <mergeCell ref="BQ77:BQ79"/>
    <mergeCell ref="BR77:BR79"/>
    <mergeCell ref="BS77:BS79"/>
    <mergeCell ref="BP68:BP70"/>
    <mergeCell ref="BL62:BV62"/>
    <mergeCell ref="BQ36:BQ37"/>
    <mergeCell ref="BN43:BN44"/>
    <mergeCell ref="BR68:BR70"/>
    <mergeCell ref="BN77:BN79"/>
    <mergeCell ref="BO77:BO79"/>
    <mergeCell ref="BU38:BU39"/>
    <mergeCell ref="BF72:BF73"/>
    <mergeCell ref="BJ43:BJ44"/>
    <mergeCell ref="BN26:BN27"/>
    <mergeCell ref="BV21:BV22"/>
    <mergeCell ref="BO26:BO27"/>
    <mergeCell ref="BP26:BP27"/>
    <mergeCell ref="BN28:BN30"/>
    <mergeCell ref="BQ28:BQ30"/>
    <mergeCell ref="BQ26:BQ27"/>
    <mergeCell ref="BG63:BG65"/>
    <mergeCell ref="BA17:BA19"/>
    <mergeCell ref="BF26:BF27"/>
    <mergeCell ref="BA24:BA25"/>
    <mergeCell ref="BL28:BL30"/>
    <mergeCell ref="BM36:BM37"/>
    <mergeCell ref="BL56:BV56"/>
    <mergeCell ref="BF68:BF70"/>
    <mergeCell ref="BN68:BN70"/>
    <mergeCell ref="BO68:BO70"/>
    <mergeCell ref="BL60:BV60"/>
    <mergeCell ref="BL23:BV23"/>
    <mergeCell ref="BP17:BP19"/>
    <mergeCell ref="BQ17:BQ19"/>
    <mergeCell ref="BS28:BS30"/>
    <mergeCell ref="BR28:BR30"/>
    <mergeCell ref="AZ56:BJ56"/>
    <mergeCell ref="BH21:BH22"/>
    <mergeCell ref="BG24:BG25"/>
    <mergeCell ref="BP21:BP22"/>
    <mergeCell ref="BU63:BU65"/>
    <mergeCell ref="BH68:BH70"/>
    <mergeCell ref="BI68:BI70"/>
    <mergeCell ref="BU68:BU70"/>
    <mergeCell ref="BL77:BL79"/>
    <mergeCell ref="BM77:BM79"/>
    <mergeCell ref="BD68:BD70"/>
    <mergeCell ref="BE68:BE70"/>
    <mergeCell ref="BH77:BH79"/>
    <mergeCell ref="BI77:BI79"/>
    <mergeCell ref="BJ77:BJ79"/>
    <mergeCell ref="AZ76:BJ76"/>
    <mergeCell ref="BD77:BD79"/>
    <mergeCell ref="BE77:BE79"/>
    <mergeCell ref="BF77:BF79"/>
    <mergeCell ref="BA72:BA73"/>
    <mergeCell ref="BA63:BA65"/>
    <mergeCell ref="BB63:BB65"/>
    <mergeCell ref="BC63:BC65"/>
    <mergeCell ref="BF43:BF44"/>
    <mergeCell ref="BS4:BS5"/>
    <mergeCell ref="BM43:BM44"/>
    <mergeCell ref="BO63:BO65"/>
    <mergeCell ref="BP63:BP65"/>
    <mergeCell ref="BR38:BR39"/>
    <mergeCell ref="BS43:BS44"/>
    <mergeCell ref="BL15:BL16"/>
    <mergeCell ref="BP38:BP39"/>
    <mergeCell ref="BN21:BN22"/>
    <mergeCell ref="BQ38:BQ39"/>
    <mergeCell ref="BR26:BR27"/>
    <mergeCell ref="BL21:BL22"/>
    <mergeCell ref="BM21:BM22"/>
    <mergeCell ref="BO21:BO22"/>
    <mergeCell ref="AZ38:AZ39"/>
    <mergeCell ref="BH72:BH73"/>
    <mergeCell ref="BT4:BT5"/>
    <mergeCell ref="BU4:BU5"/>
    <mergeCell ref="BR13:BR14"/>
    <mergeCell ref="BS13:BS14"/>
    <mergeCell ref="BN15:BN16"/>
    <mergeCell ref="BO15:BO16"/>
    <mergeCell ref="AZ32:BJ32"/>
    <mergeCell ref="BD36:BD37"/>
    <mergeCell ref="AZ36:AZ37"/>
    <mergeCell ref="AZ15:AZ16"/>
    <mergeCell ref="BB21:BB22"/>
    <mergeCell ref="BD21:BD22"/>
    <mergeCell ref="BE21:BE22"/>
    <mergeCell ref="BB26:BB27"/>
    <mergeCell ref="BH28:BH30"/>
    <mergeCell ref="BI28:BI30"/>
    <mergeCell ref="BH13:BH14"/>
    <mergeCell ref="BJ13:BJ14"/>
    <mergeCell ref="BI15:BI16"/>
    <mergeCell ref="BJ15:BJ16"/>
    <mergeCell ref="BH15:BH16"/>
    <mergeCell ref="BU24:BU25"/>
    <mergeCell ref="BS24:BS25"/>
    <mergeCell ref="BR24:BR25"/>
    <mergeCell ref="BR21:BR22"/>
    <mergeCell ref="BS21:BS22"/>
    <mergeCell ref="AZ23:BJ23"/>
    <mergeCell ref="BI21:BI22"/>
    <mergeCell ref="BM24:BM25"/>
    <mergeCell ref="BC21:BC22"/>
    <mergeCell ref="BJ26:BJ27"/>
    <mergeCell ref="BN24:BN25"/>
    <mergeCell ref="BM2:BV2"/>
    <mergeCell ref="BM3:BV3"/>
    <mergeCell ref="BV4:BV5"/>
    <mergeCell ref="BM13:BM14"/>
    <mergeCell ref="BN13:BN14"/>
    <mergeCell ref="BO13:BO14"/>
    <mergeCell ref="BS17:BS19"/>
    <mergeCell ref="BR15:BR16"/>
    <mergeCell ref="BS15:BS16"/>
    <mergeCell ref="BN17:BN19"/>
    <mergeCell ref="BR17:BR19"/>
    <mergeCell ref="BT15:BT16"/>
    <mergeCell ref="BL17:BL19"/>
    <mergeCell ref="BO17:BO19"/>
    <mergeCell ref="BT17:BT19"/>
    <mergeCell ref="BU17:BU19"/>
    <mergeCell ref="BV17:BV19"/>
    <mergeCell ref="BQ13:BQ14"/>
    <mergeCell ref="BV13:BV14"/>
    <mergeCell ref="BV15:BV16"/>
    <mergeCell ref="BU15:BU16"/>
    <mergeCell ref="BM15:BM16"/>
    <mergeCell ref="BL13:BL14"/>
    <mergeCell ref="BP15:BP16"/>
    <mergeCell ref="BQ15:BQ16"/>
    <mergeCell ref="BL7:BV7"/>
    <mergeCell ref="BL9:BV9"/>
    <mergeCell ref="BP13:BP14"/>
    <mergeCell ref="BT13:BT14"/>
    <mergeCell ref="BL4:BL5"/>
    <mergeCell ref="BM4:BM5"/>
    <mergeCell ref="BN4:BR4"/>
    <mergeCell ref="BH80:BJ80"/>
    <mergeCell ref="BM17:BM19"/>
    <mergeCell ref="BI38:BI39"/>
    <mergeCell ref="BJ38:BJ39"/>
    <mergeCell ref="BJ68:BJ70"/>
    <mergeCell ref="BH63:BH65"/>
    <mergeCell ref="BJ63:BJ65"/>
    <mergeCell ref="BJ24:BJ25"/>
    <mergeCell ref="BJ21:BJ22"/>
    <mergeCell ref="BO24:BO25"/>
    <mergeCell ref="BP24:BP25"/>
    <mergeCell ref="BQ24:BQ25"/>
    <mergeCell ref="BG77:BG79"/>
    <mergeCell ref="BG38:BG39"/>
    <mergeCell ref="BG72:BG73"/>
    <mergeCell ref="BG26:BG27"/>
    <mergeCell ref="BG36:BG37"/>
    <mergeCell ref="BJ72:BJ73"/>
    <mergeCell ref="BG68:BG70"/>
    <mergeCell ref="BG43:BG44"/>
    <mergeCell ref="AZ60:BJ60"/>
    <mergeCell ref="BC77:BC79"/>
    <mergeCell ref="BB72:BB73"/>
    <mergeCell ref="BC72:BC73"/>
    <mergeCell ref="BC43:BC44"/>
    <mergeCell ref="AZ62:BJ62"/>
    <mergeCell ref="AZ63:AZ65"/>
    <mergeCell ref="BM26:BM27"/>
    <mergeCell ref="BM28:BM30"/>
    <mergeCell ref="BJ17:BJ19"/>
    <mergeCell ref="BD72:BD73"/>
    <mergeCell ref="BE72:BE73"/>
    <mergeCell ref="AO72:AO73"/>
    <mergeCell ref="AP72:AP73"/>
    <mergeCell ref="AQ72:AQ73"/>
    <mergeCell ref="AR72:AR73"/>
    <mergeCell ref="AZ72:AZ73"/>
    <mergeCell ref="AR68:AR70"/>
    <mergeCell ref="BI24:BI25"/>
    <mergeCell ref="AZ26:AZ27"/>
    <mergeCell ref="BB24:BB25"/>
    <mergeCell ref="AS72:AS73"/>
    <mergeCell ref="AT72:AT73"/>
    <mergeCell ref="AU72:AU73"/>
    <mergeCell ref="AS43:AS44"/>
    <mergeCell ref="AT43:AT44"/>
    <mergeCell ref="BA68:BA70"/>
    <mergeCell ref="BB38:BB39"/>
    <mergeCell ref="BC26:BC27"/>
    <mergeCell ref="BD26:BD27"/>
    <mergeCell ref="BC36:BC37"/>
    <mergeCell ref="AZ24:AZ25"/>
    <mergeCell ref="BF24:BF25"/>
    <mergeCell ref="BA26:BA27"/>
    <mergeCell ref="AZ28:AZ30"/>
    <mergeCell ref="BA28:BA30"/>
    <mergeCell ref="BB28:BB30"/>
    <mergeCell ref="BG28:BG30"/>
    <mergeCell ref="BE26:BE27"/>
    <mergeCell ref="AR43:AR44"/>
    <mergeCell ref="BA36:BA37"/>
    <mergeCell ref="BB36:BB37"/>
    <mergeCell ref="BI72:BI73"/>
    <mergeCell ref="AV80:AX80"/>
    <mergeCell ref="AN62:AX62"/>
    <mergeCell ref="AV43:AV44"/>
    <mergeCell ref="AR38:AR39"/>
    <mergeCell ref="BE15:BE16"/>
    <mergeCell ref="BG17:BG19"/>
    <mergeCell ref="BD17:BD19"/>
    <mergeCell ref="BE17:BE19"/>
    <mergeCell ref="BG4:BG5"/>
    <mergeCell ref="BF15:BF16"/>
    <mergeCell ref="BC15:BC16"/>
    <mergeCell ref="BC17:BC19"/>
    <mergeCell ref="BE24:BE25"/>
    <mergeCell ref="BG15:BG16"/>
    <mergeCell ref="BH6:BJ6"/>
    <mergeCell ref="BB15:BB16"/>
    <mergeCell ref="BD15:BD16"/>
    <mergeCell ref="BD13:BD14"/>
    <mergeCell ref="BE13:BE14"/>
    <mergeCell ref="BH24:BH25"/>
    <mergeCell ref="BF21:BF22"/>
    <mergeCell ref="BG21:BG22"/>
    <mergeCell ref="BC13:BC14"/>
    <mergeCell ref="AX4:AX5"/>
    <mergeCell ref="AV6:AX6"/>
    <mergeCell ref="BH17:BH19"/>
    <mergeCell ref="AZ21:AZ22"/>
    <mergeCell ref="BA21:BA22"/>
    <mergeCell ref="AZ7:BJ7"/>
    <mergeCell ref="AZ9:BJ9"/>
    <mergeCell ref="AX17:AX19"/>
    <mergeCell ref="BF17:BF19"/>
    <mergeCell ref="BA2:BJ2"/>
    <mergeCell ref="BA3:BJ3"/>
    <mergeCell ref="AZ4:AZ5"/>
    <mergeCell ref="BA4:BA5"/>
    <mergeCell ref="BB4:BF4"/>
    <mergeCell ref="BJ4:BJ5"/>
    <mergeCell ref="BH4:BH5"/>
    <mergeCell ref="BI4:BI5"/>
    <mergeCell ref="AR17:AR19"/>
    <mergeCell ref="AS17:AS19"/>
    <mergeCell ref="BF13:BF14"/>
    <mergeCell ref="BG13:BG14"/>
    <mergeCell ref="BI13:BI14"/>
    <mergeCell ref="AQ43:AQ44"/>
    <mergeCell ref="AS38:AS39"/>
    <mergeCell ref="AU38:AU39"/>
    <mergeCell ref="AZ13:AZ14"/>
    <mergeCell ref="BA13:BA14"/>
    <mergeCell ref="BB13:BB14"/>
    <mergeCell ref="AZ17:AZ19"/>
    <mergeCell ref="AR24:AR25"/>
    <mergeCell ref="AS24:AS25"/>
    <mergeCell ref="AX15:AX16"/>
    <mergeCell ref="BC28:BC30"/>
    <mergeCell ref="AT17:AT19"/>
    <mergeCell ref="AU24:AU25"/>
    <mergeCell ref="AS21:AS22"/>
    <mergeCell ref="AT21:AT22"/>
    <mergeCell ref="BC24:BC25"/>
    <mergeCell ref="AZ43:AZ44"/>
    <mergeCell ref="BH43:BH44"/>
    <mergeCell ref="BE43:BE44"/>
    <mergeCell ref="AJ80:AL80"/>
    <mergeCell ref="AO2:AX2"/>
    <mergeCell ref="AO3:AX3"/>
    <mergeCell ref="AN4:AN5"/>
    <mergeCell ref="AO4:AO5"/>
    <mergeCell ref="AP4:AT4"/>
    <mergeCell ref="AU4:AU5"/>
    <mergeCell ref="AV4:AV5"/>
    <mergeCell ref="AT15:AT16"/>
    <mergeCell ref="AU15:AU16"/>
    <mergeCell ref="AN7:AX7"/>
    <mergeCell ref="AN9:AX9"/>
    <mergeCell ref="AV13:AV14"/>
    <mergeCell ref="AX13:AX14"/>
    <mergeCell ref="AW13:AW14"/>
    <mergeCell ref="AN13:AN14"/>
    <mergeCell ref="AO13:AO14"/>
    <mergeCell ref="AT13:AT14"/>
    <mergeCell ref="AR15:AR16"/>
    <mergeCell ref="AS15:AS16"/>
    <mergeCell ref="AP15:AP16"/>
    <mergeCell ref="AQ15:AQ16"/>
    <mergeCell ref="AR36:AR37"/>
    <mergeCell ref="AS36:AS37"/>
    <mergeCell ref="AS28:AS30"/>
    <mergeCell ref="AP28:AP30"/>
    <mergeCell ref="AQ28:AQ30"/>
    <mergeCell ref="AN32:AX32"/>
    <mergeCell ref="AW4:AW5"/>
    <mergeCell ref="AT68:AT70"/>
    <mergeCell ref="AU68:AU70"/>
    <mergeCell ref="AN68:AN70"/>
    <mergeCell ref="AB4:AB5"/>
    <mergeCell ref="AH38:AH39"/>
    <mergeCell ref="AI38:AI39"/>
    <mergeCell ref="AR28:AR30"/>
    <mergeCell ref="AB23:AL23"/>
    <mergeCell ref="AL21:AL22"/>
    <mergeCell ref="AD17:AD19"/>
    <mergeCell ref="AB17:AB19"/>
    <mergeCell ref="AN17:AN19"/>
    <mergeCell ref="AB7:AL7"/>
    <mergeCell ref="AB9:AL9"/>
    <mergeCell ref="AB13:AB14"/>
    <mergeCell ref="AJ13:AJ14"/>
    <mergeCell ref="AL13:AL14"/>
    <mergeCell ref="AI13:AI14"/>
    <mergeCell ref="AK13:AK14"/>
    <mergeCell ref="AE13:AE14"/>
    <mergeCell ref="AF13:AF14"/>
    <mergeCell ref="AP13:AP14"/>
    <mergeCell ref="AN15:AN16"/>
    <mergeCell ref="AO15:AO16"/>
    <mergeCell ref="AQ26:AQ27"/>
    <mergeCell ref="AK26:AK27"/>
    <mergeCell ref="AN24:AN25"/>
    <mergeCell ref="AO24:AO25"/>
    <mergeCell ref="AI26:AI27"/>
    <mergeCell ref="AC17:AC19"/>
    <mergeCell ref="AB24:AB25"/>
    <mergeCell ref="AI21:AI22"/>
    <mergeCell ref="AJ15:AJ16"/>
    <mergeCell ref="AD28:AD30"/>
    <mergeCell ref="AH28:AH30"/>
    <mergeCell ref="AH13:AH14"/>
    <mergeCell ref="AU13:AU14"/>
    <mergeCell ref="AH43:AH44"/>
    <mergeCell ref="AU17:AU19"/>
    <mergeCell ref="AJ17:AJ19"/>
    <mergeCell ref="AI43:AI44"/>
    <mergeCell ref="AB36:AB37"/>
    <mergeCell ref="AR21:AR22"/>
    <mergeCell ref="AK15:AK16"/>
    <mergeCell ref="AB21:AB22"/>
    <mergeCell ref="AC21:AC22"/>
    <mergeCell ref="AR26:AR27"/>
    <mergeCell ref="AN26:AN27"/>
    <mergeCell ref="AO26:AO27"/>
    <mergeCell ref="AP26:AP27"/>
    <mergeCell ref="AP24:AP25"/>
    <mergeCell ref="AN36:AN37"/>
    <mergeCell ref="AO36:AO37"/>
    <mergeCell ref="AD15:AD16"/>
    <mergeCell ref="AE15:AE16"/>
    <mergeCell ref="AI15:AI16"/>
    <mergeCell ref="AQ21:AQ22"/>
    <mergeCell ref="AQ36:AQ37"/>
    <mergeCell ref="AH36:AH37"/>
    <mergeCell ref="AG26:AG27"/>
    <mergeCell ref="AI28:AI30"/>
    <mergeCell ref="AK28:AK30"/>
    <mergeCell ref="AK21:AK22"/>
    <mergeCell ref="AQ13:AQ14"/>
    <mergeCell ref="AR13:AR14"/>
    <mergeCell ref="AS13:AS14"/>
    <mergeCell ref="AL36:AL37"/>
    <mergeCell ref="AL17:AL19"/>
    <mergeCell ref="AL15:AL16"/>
    <mergeCell ref="AE28:AE30"/>
    <mergeCell ref="AK24:AK25"/>
    <mergeCell ref="Z28:Z30"/>
    <mergeCell ref="X36:X37"/>
    <mergeCell ref="Y36:Y37"/>
    <mergeCell ref="Z36:Z37"/>
    <mergeCell ref="AL28:AL30"/>
    <mergeCell ref="AG36:AG37"/>
    <mergeCell ref="W28:W30"/>
    <mergeCell ref="U28:U30"/>
    <mergeCell ref="AB26:AB27"/>
    <mergeCell ref="Y28:Y30"/>
    <mergeCell ref="AF15:AF16"/>
    <mergeCell ref="AG15:AG16"/>
    <mergeCell ref="AC15:AC16"/>
    <mergeCell ref="AC28:AC30"/>
    <mergeCell ref="V26:V27"/>
    <mergeCell ref="W26:W27"/>
    <mergeCell ref="X26:X27"/>
    <mergeCell ref="X17:X19"/>
    <mergeCell ref="AG24:AG25"/>
    <mergeCell ref="AF26:AF27"/>
    <mergeCell ref="AC2:AL2"/>
    <mergeCell ref="AC3:AL3"/>
    <mergeCell ref="AJ4:AJ5"/>
    <mergeCell ref="AJ6:AL6"/>
    <mergeCell ref="AC4:AC5"/>
    <mergeCell ref="AD4:AH4"/>
    <mergeCell ref="AI4:AI5"/>
    <mergeCell ref="AL4:AL5"/>
    <mergeCell ref="AB28:AB30"/>
    <mergeCell ref="AE26:AE27"/>
    <mergeCell ref="Q3:Z3"/>
    <mergeCell ref="W4:W5"/>
    <mergeCell ref="Z4:Z5"/>
    <mergeCell ref="X4:X5"/>
    <mergeCell ref="Q43:Q44"/>
    <mergeCell ref="Z43:Z44"/>
    <mergeCell ref="X6:Z6"/>
    <mergeCell ref="P9:Z9"/>
    <mergeCell ref="P7:Z7"/>
    <mergeCell ref="Z13:Z14"/>
    <mergeCell ref="AJ26:AJ27"/>
    <mergeCell ref="AJ24:AJ25"/>
    <mergeCell ref="AG43:AG44"/>
    <mergeCell ref="AF38:AF39"/>
    <mergeCell ref="AG38:AG39"/>
    <mergeCell ref="AJ36:AJ37"/>
    <mergeCell ref="AE43:AE44"/>
    <mergeCell ref="AD13:AD14"/>
    <mergeCell ref="AC26:AC27"/>
    <mergeCell ref="AD26:AD27"/>
    <mergeCell ref="AC13:AC14"/>
    <mergeCell ref="AC24:AC25"/>
    <mergeCell ref="AK4:AK5"/>
    <mergeCell ref="T72:T73"/>
    <mergeCell ref="S36:S37"/>
    <mergeCell ref="T24:T25"/>
    <mergeCell ref="V28:V30"/>
    <mergeCell ref="T68:T70"/>
    <mergeCell ref="U72:U73"/>
    <mergeCell ref="S24:S25"/>
    <mergeCell ref="T26:T27"/>
    <mergeCell ref="U26:U27"/>
    <mergeCell ref="W21:W22"/>
    <mergeCell ref="X21:X22"/>
    <mergeCell ref="V72:V73"/>
    <mergeCell ref="W72:W73"/>
    <mergeCell ref="V68:V70"/>
    <mergeCell ref="W68:W70"/>
    <mergeCell ref="Y4:Y5"/>
    <mergeCell ref="R4:V4"/>
    <mergeCell ref="AJ43:AJ44"/>
    <mergeCell ref="P48:Z48"/>
    <mergeCell ref="P43:P44"/>
    <mergeCell ref="V43:V44"/>
    <mergeCell ref="W43:W44"/>
    <mergeCell ref="R28:R30"/>
    <mergeCell ref="P41:P42"/>
    <mergeCell ref="AF43:AF44"/>
    <mergeCell ref="AB32:AL32"/>
    <mergeCell ref="Y15:Y16"/>
    <mergeCell ref="Z15:Z16"/>
    <mergeCell ref="AD24:AD25"/>
    <mergeCell ref="AF24:AF25"/>
    <mergeCell ref="AE24:AE25"/>
    <mergeCell ref="AD38:AD39"/>
    <mergeCell ref="R43:R44"/>
    <mergeCell ref="S43:S44"/>
    <mergeCell ref="T43:T44"/>
    <mergeCell ref="U43:U44"/>
    <mergeCell ref="V21:V22"/>
    <mergeCell ref="Q17:Q19"/>
    <mergeCell ref="R17:R19"/>
    <mergeCell ref="B21:B22"/>
    <mergeCell ref="M21:M22"/>
    <mergeCell ref="L21:L22"/>
    <mergeCell ref="U24:U25"/>
    <mergeCell ref="V24:V25"/>
    <mergeCell ref="Q24:Q25"/>
    <mergeCell ref="P24:P25"/>
    <mergeCell ref="I24:I25"/>
    <mergeCell ref="Z21:Z22"/>
    <mergeCell ref="Z24:Z25"/>
    <mergeCell ref="S26:S27"/>
    <mergeCell ref="P26:P27"/>
    <mergeCell ref="C26:C27"/>
    <mergeCell ref="K28:K30"/>
    <mergeCell ref="H28:H30"/>
    <mergeCell ref="G28:G30"/>
    <mergeCell ref="P28:P30"/>
    <mergeCell ref="U38:U39"/>
    <mergeCell ref="AC36:AC37"/>
    <mergeCell ref="AD36:AD37"/>
    <mergeCell ref="AB38:AB39"/>
    <mergeCell ref="Q26:Q27"/>
    <mergeCell ref="S28:S30"/>
    <mergeCell ref="S21:S22"/>
    <mergeCell ref="Q77:Q79"/>
    <mergeCell ref="F21:F22"/>
    <mergeCell ref="K17:K19"/>
    <mergeCell ref="K15:K16"/>
    <mergeCell ref="E17:E19"/>
    <mergeCell ref="N17:N19"/>
    <mergeCell ref="F15:F16"/>
    <mergeCell ref="E15:E16"/>
    <mergeCell ref="M17:M19"/>
    <mergeCell ref="J24:J25"/>
    <mergeCell ref="F24:F25"/>
    <mergeCell ref="G24:G25"/>
    <mergeCell ref="L24:L25"/>
    <mergeCell ref="M24:M25"/>
    <mergeCell ref="N24:N25"/>
    <mergeCell ref="P23:Z23"/>
    <mergeCell ref="Q15:Q16"/>
    <mergeCell ref="S17:S19"/>
    <mergeCell ref="X15:X16"/>
    <mergeCell ref="W24:W25"/>
    <mergeCell ref="H24:H25"/>
    <mergeCell ref="T21:T22"/>
    <mergeCell ref="U21:U22"/>
    <mergeCell ref="Q38:Q39"/>
    <mergeCell ref="R36:R37"/>
    <mergeCell ref="V36:V37"/>
    <mergeCell ref="T63:T65"/>
    <mergeCell ref="W38:W39"/>
    <mergeCell ref="P32:Z32"/>
    <mergeCell ref="C63:C65"/>
    <mergeCell ref="L80:N80"/>
    <mergeCell ref="P36:P37"/>
    <mergeCell ref="Q63:Q65"/>
    <mergeCell ref="P72:P73"/>
    <mergeCell ref="Q36:Q37"/>
    <mergeCell ref="P62:Z62"/>
    <mergeCell ref="V38:V39"/>
    <mergeCell ref="W36:W37"/>
    <mergeCell ref="R72:R73"/>
    <mergeCell ref="S72:S73"/>
    <mergeCell ref="H77:H79"/>
    <mergeCell ref="G77:G79"/>
    <mergeCell ref="I38:I39"/>
    <mergeCell ref="X80:Z80"/>
    <mergeCell ref="P56:Z56"/>
    <mergeCell ref="P60:Z60"/>
    <mergeCell ref="V63:V65"/>
    <mergeCell ref="W63:W65"/>
    <mergeCell ref="R68:R70"/>
    <mergeCell ref="S68:S70"/>
    <mergeCell ref="W77:W79"/>
    <mergeCell ref="Q68:Q70"/>
    <mergeCell ref="P76:Z76"/>
    <mergeCell ref="Y68:Y70"/>
    <mergeCell ref="Z68:Z70"/>
    <mergeCell ref="P68:P70"/>
    <mergeCell ref="S63:S65"/>
    <mergeCell ref="X38:X39"/>
    <mergeCell ref="R63:R65"/>
    <mergeCell ref="P46:Z46"/>
    <mergeCell ref="P77:P79"/>
    <mergeCell ref="K72:K73"/>
    <mergeCell ref="F68:F70"/>
    <mergeCell ref="I68:I70"/>
    <mergeCell ref="B43:B44"/>
    <mergeCell ref="J36:J37"/>
    <mergeCell ref="I63:I65"/>
    <mergeCell ref="D63:D65"/>
    <mergeCell ref="C41:C42"/>
    <mergeCell ref="I43:I44"/>
    <mergeCell ref="G43:G44"/>
    <mergeCell ref="B68:B70"/>
    <mergeCell ref="D68:D70"/>
    <mergeCell ref="B63:B65"/>
    <mergeCell ref="H63:H65"/>
    <mergeCell ref="G68:G70"/>
    <mergeCell ref="G36:G37"/>
    <mergeCell ref="A40:N40"/>
    <mergeCell ref="H36:H37"/>
    <mergeCell ref="K68:K70"/>
    <mergeCell ref="A63:A65"/>
    <mergeCell ref="H43:H44"/>
    <mergeCell ref="L43:L44"/>
    <mergeCell ref="M43:M44"/>
    <mergeCell ref="G41:G42"/>
    <mergeCell ref="G63:G65"/>
    <mergeCell ref="L68:L70"/>
    <mergeCell ref="K43:K44"/>
    <mergeCell ref="A48:N48"/>
    <mergeCell ref="J43:J44"/>
    <mergeCell ref="A46:N46"/>
    <mergeCell ref="A62:N62"/>
    <mergeCell ref="A68:A70"/>
    <mergeCell ref="T77:T79"/>
    <mergeCell ref="X63:X65"/>
    <mergeCell ref="AE77:AE79"/>
    <mergeCell ref="M77:M79"/>
    <mergeCell ref="J38:J39"/>
    <mergeCell ref="A41:A42"/>
    <mergeCell ref="D38:D39"/>
    <mergeCell ref="E38:E39"/>
    <mergeCell ref="D43:D44"/>
    <mergeCell ref="A72:A73"/>
    <mergeCell ref="D72:D73"/>
    <mergeCell ref="B72:B73"/>
    <mergeCell ref="B41:B42"/>
    <mergeCell ref="A56:N56"/>
    <mergeCell ref="H68:H70"/>
    <mergeCell ref="N38:N39"/>
    <mergeCell ref="C43:C44"/>
    <mergeCell ref="A43:A44"/>
    <mergeCell ref="H38:H39"/>
    <mergeCell ref="A60:N60"/>
    <mergeCell ref="F43:F44"/>
    <mergeCell ref="D41:D42"/>
    <mergeCell ref="I41:I42"/>
    <mergeCell ref="J41:J42"/>
    <mergeCell ref="M68:M70"/>
    <mergeCell ref="N43:N44"/>
    <mergeCell ref="N77:N79"/>
    <mergeCell ref="L63:L65"/>
    <mergeCell ref="L77:L79"/>
    <mergeCell ref="A77:A79"/>
    <mergeCell ref="B77:B79"/>
    <mergeCell ref="A76:N76"/>
    <mergeCell ref="X72:X73"/>
    <mergeCell ref="Y72:Y73"/>
    <mergeCell ref="AF68:AF70"/>
    <mergeCell ref="AB72:AB73"/>
    <mergeCell ref="AD72:AD73"/>
    <mergeCell ref="AE72:AE73"/>
    <mergeCell ref="AB68:AB70"/>
    <mergeCell ref="AF72:AF73"/>
    <mergeCell ref="AB43:AB44"/>
    <mergeCell ref="AC43:AC44"/>
    <mergeCell ref="AC72:AC73"/>
    <mergeCell ref="AB40:AL40"/>
    <mergeCell ref="AC63:AC65"/>
    <mergeCell ref="AD63:AD65"/>
    <mergeCell ref="AB62:AL62"/>
    <mergeCell ref="AB63:AB65"/>
    <mergeCell ref="AG63:AG65"/>
    <mergeCell ref="AH63:AH65"/>
    <mergeCell ref="AB48:AL48"/>
    <mergeCell ref="AB46:AL46"/>
    <mergeCell ref="P4:P5"/>
    <mergeCell ref="Q4:Q5"/>
    <mergeCell ref="M4:M5"/>
    <mergeCell ref="P15:P16"/>
    <mergeCell ref="R15:R16"/>
    <mergeCell ref="S15:S16"/>
    <mergeCell ref="Y21:Y22"/>
    <mergeCell ref="X24:X25"/>
    <mergeCell ref="Q2:Z2"/>
    <mergeCell ref="A17:A19"/>
    <mergeCell ref="K4:K5"/>
    <mergeCell ref="L4:L5"/>
    <mergeCell ref="A9:N9"/>
    <mergeCell ref="I13:I14"/>
    <mergeCell ref="J13:J14"/>
    <mergeCell ref="K13:K14"/>
    <mergeCell ref="Z17:Z19"/>
    <mergeCell ref="Y13:Y14"/>
    <mergeCell ref="P13:P14"/>
    <mergeCell ref="P17:P19"/>
    <mergeCell ref="B17:B19"/>
    <mergeCell ref="X13:X14"/>
    <mergeCell ref="B15:B16"/>
    <mergeCell ref="U17:U19"/>
    <mergeCell ref="Y17:Y19"/>
    <mergeCell ref="Q13:Q14"/>
    <mergeCell ref="R13:R14"/>
    <mergeCell ref="S13:S14"/>
    <mergeCell ref="T13:T14"/>
    <mergeCell ref="T15:T16"/>
    <mergeCell ref="T17:T19"/>
    <mergeCell ref="W15:W16"/>
    <mergeCell ref="C4:C5"/>
    <mergeCell ref="C17:C19"/>
    <mergeCell ref="D17:D19"/>
    <mergeCell ref="A7:N7"/>
    <mergeCell ref="M15:M16"/>
    <mergeCell ref="A3:N3"/>
    <mergeCell ref="E4:E5"/>
    <mergeCell ref="A4:A5"/>
    <mergeCell ref="B4:B5"/>
    <mergeCell ref="F4:J4"/>
    <mergeCell ref="A1:N1"/>
    <mergeCell ref="A13:A14"/>
    <mergeCell ref="L13:L14"/>
    <mergeCell ref="M13:M14"/>
    <mergeCell ref="B13:B14"/>
    <mergeCell ref="A2:N2"/>
    <mergeCell ref="N4:N5"/>
    <mergeCell ref="L6:N6"/>
    <mergeCell ref="D15:D16"/>
    <mergeCell ref="A15:A16"/>
    <mergeCell ref="D4:D5"/>
    <mergeCell ref="G15:G16"/>
    <mergeCell ref="F17:F19"/>
    <mergeCell ref="G17:G19"/>
    <mergeCell ref="H17:H19"/>
    <mergeCell ref="N13:N14"/>
    <mergeCell ref="A21:A22"/>
    <mergeCell ref="D24:D25"/>
    <mergeCell ref="A24:A25"/>
    <mergeCell ref="C24:C25"/>
    <mergeCell ref="B24:B25"/>
    <mergeCell ref="E24:E25"/>
    <mergeCell ref="H15:H16"/>
    <mergeCell ref="A26:A27"/>
    <mergeCell ref="A23:N23"/>
    <mergeCell ref="C13:C14"/>
    <mergeCell ref="D13:D14"/>
    <mergeCell ref="E13:E14"/>
    <mergeCell ref="I15:I16"/>
    <mergeCell ref="F13:F14"/>
    <mergeCell ref="I17:I19"/>
    <mergeCell ref="J21:J22"/>
    <mergeCell ref="K21:K22"/>
    <mergeCell ref="G13:G14"/>
    <mergeCell ref="H13:H14"/>
    <mergeCell ref="C15:C16"/>
    <mergeCell ref="N21:N22"/>
    <mergeCell ref="N15:N16"/>
    <mergeCell ref="L17:L19"/>
    <mergeCell ref="J15:J16"/>
    <mergeCell ref="L15:L16"/>
    <mergeCell ref="J17:J19"/>
    <mergeCell ref="I26:I27"/>
    <mergeCell ref="K24:K25"/>
    <mergeCell ref="G26:G27"/>
    <mergeCell ref="H26:H27"/>
    <mergeCell ref="K26:K27"/>
    <mergeCell ref="G21:G22"/>
    <mergeCell ref="J28:J30"/>
    <mergeCell ref="K36:K37"/>
    <mergeCell ref="I36:I37"/>
    <mergeCell ref="M36:M37"/>
    <mergeCell ref="A32:N32"/>
    <mergeCell ref="L36:L37"/>
    <mergeCell ref="F36:F37"/>
    <mergeCell ref="M41:M42"/>
    <mergeCell ref="C38:C39"/>
    <mergeCell ref="L38:L39"/>
    <mergeCell ref="H41:H42"/>
    <mergeCell ref="F41:F42"/>
    <mergeCell ref="K41:K42"/>
    <mergeCell ref="A36:A37"/>
    <mergeCell ref="F38:F39"/>
    <mergeCell ref="E26:E27"/>
    <mergeCell ref="D26:D27"/>
    <mergeCell ref="M28:M30"/>
    <mergeCell ref="N28:N30"/>
    <mergeCell ref="N26:N27"/>
    <mergeCell ref="M26:M27"/>
    <mergeCell ref="N36:N37"/>
    <mergeCell ref="N41:N42"/>
    <mergeCell ref="B26:B27"/>
    <mergeCell ref="A38:A39"/>
    <mergeCell ref="A80:D80"/>
    <mergeCell ref="C21:C22"/>
    <mergeCell ref="D21:D22"/>
    <mergeCell ref="E21:E22"/>
    <mergeCell ref="C77:C79"/>
    <mergeCell ref="C68:C70"/>
    <mergeCell ref="C36:C37"/>
    <mergeCell ref="L41:L42"/>
    <mergeCell ref="K38:K39"/>
    <mergeCell ref="B38:B39"/>
    <mergeCell ref="E41:E42"/>
    <mergeCell ref="H21:H22"/>
    <mergeCell ref="I21:I22"/>
    <mergeCell ref="D36:D37"/>
    <mergeCell ref="B28:B30"/>
    <mergeCell ref="B36:B37"/>
    <mergeCell ref="C28:C30"/>
    <mergeCell ref="L28:L30"/>
    <mergeCell ref="L26:L27"/>
    <mergeCell ref="I28:I30"/>
    <mergeCell ref="H72:H73"/>
    <mergeCell ref="F63:F65"/>
    <mergeCell ref="E43:E44"/>
    <mergeCell ref="D77:D79"/>
    <mergeCell ref="J77:J79"/>
    <mergeCell ref="E77:E79"/>
    <mergeCell ref="F77:F79"/>
    <mergeCell ref="K77:K79"/>
    <mergeCell ref="I77:I79"/>
    <mergeCell ref="A28:A30"/>
    <mergeCell ref="F28:F30"/>
    <mergeCell ref="D28:D30"/>
    <mergeCell ref="C72:C73"/>
    <mergeCell ref="L72:L73"/>
    <mergeCell ref="M72:M73"/>
    <mergeCell ref="N72:N73"/>
    <mergeCell ref="F72:F73"/>
    <mergeCell ref="E72:E73"/>
    <mergeCell ref="Q72:Q73"/>
    <mergeCell ref="P21:P22"/>
    <mergeCell ref="N68:N70"/>
    <mergeCell ref="J68:J70"/>
    <mergeCell ref="M63:M65"/>
    <mergeCell ref="N63:N65"/>
    <mergeCell ref="Q21:Q22"/>
    <mergeCell ref="R21:R22"/>
    <mergeCell ref="G38:G39"/>
    <mergeCell ref="M38:M39"/>
    <mergeCell ref="G72:G73"/>
    <mergeCell ref="P63:P65"/>
    <mergeCell ref="I72:I73"/>
    <mergeCell ref="F26:F27"/>
    <mergeCell ref="J26:J27"/>
    <mergeCell ref="R24:R25"/>
    <mergeCell ref="R26:R27"/>
    <mergeCell ref="E36:E37"/>
    <mergeCell ref="J72:J73"/>
    <mergeCell ref="E63:E65"/>
    <mergeCell ref="E68:E70"/>
    <mergeCell ref="J63:J65"/>
    <mergeCell ref="K63:K65"/>
    <mergeCell ref="E28:E30"/>
    <mergeCell ref="Q28:Q30"/>
    <mergeCell ref="P38:P39"/>
    <mergeCell ref="AG17:AG19"/>
    <mergeCell ref="V15:V16"/>
    <mergeCell ref="U15:U16"/>
    <mergeCell ref="AG77:AG79"/>
    <mergeCell ref="AH77:AH79"/>
    <mergeCell ref="AF63:AF65"/>
    <mergeCell ref="AB56:AL56"/>
    <mergeCell ref="AD77:AD79"/>
    <mergeCell ref="AD68:AD70"/>
    <mergeCell ref="AB60:AL60"/>
    <mergeCell ref="AJ72:AJ73"/>
    <mergeCell ref="U68:U70"/>
    <mergeCell ref="X68:X70"/>
    <mergeCell ref="U63:U65"/>
    <mergeCell ref="P40:Z40"/>
    <mergeCell ref="T28:T30"/>
    <mergeCell ref="AB77:AB79"/>
    <mergeCell ref="AF77:AF79"/>
    <mergeCell ref="AK77:AK79"/>
    <mergeCell ref="AL77:AL79"/>
    <mergeCell ref="AJ63:AJ65"/>
    <mergeCell ref="AK63:AK65"/>
    <mergeCell ref="AK68:AK70"/>
    <mergeCell ref="AL68:AL70"/>
    <mergeCell ref="AJ68:AJ70"/>
    <mergeCell ref="Z72:Z73"/>
    <mergeCell ref="X77:X79"/>
    <mergeCell ref="Y77:Y79"/>
    <mergeCell ref="Z77:Z79"/>
    <mergeCell ref="R77:R79"/>
    <mergeCell ref="S77:S79"/>
    <mergeCell ref="Y38:Y39"/>
    <mergeCell ref="U77:U79"/>
    <mergeCell ref="V77:V79"/>
    <mergeCell ref="U13:U14"/>
    <mergeCell ref="V13:V14"/>
    <mergeCell ref="W13:W14"/>
    <mergeCell ref="W17:W19"/>
    <mergeCell ref="AF21:AF22"/>
    <mergeCell ref="AG21:AG22"/>
    <mergeCell ref="AH21:AH22"/>
    <mergeCell ref="AK43:AK44"/>
    <mergeCell ref="AL43:AL44"/>
    <mergeCell ref="V17:V19"/>
    <mergeCell ref="Y24:Y25"/>
    <mergeCell ref="X28:X30"/>
    <mergeCell ref="Y26:Y27"/>
    <mergeCell ref="Z26:Z27"/>
    <mergeCell ref="AF28:AF30"/>
    <mergeCell ref="AG28:AG30"/>
    <mergeCell ref="AC68:AC70"/>
    <mergeCell ref="AE68:AE70"/>
    <mergeCell ref="AC77:AC79"/>
    <mergeCell ref="AB76:AL76"/>
    <mergeCell ref="AH26:AH27"/>
    <mergeCell ref="AE36:AE37"/>
    <mergeCell ref="AC38:AC39"/>
    <mergeCell ref="AF36:AF37"/>
    <mergeCell ref="AE38:AE39"/>
    <mergeCell ref="AJ38:AJ39"/>
    <mergeCell ref="AI36:AI37"/>
    <mergeCell ref="AH15:AH16"/>
    <mergeCell ref="AB15:AB16"/>
    <mergeCell ref="AG13:AG14"/>
    <mergeCell ref="AG72:AG73"/>
    <mergeCell ref="AH72:AH73"/>
    <mergeCell ref="AI72:AI73"/>
    <mergeCell ref="AI77:AI79"/>
    <mergeCell ref="AG68:AG70"/>
    <mergeCell ref="AH68:AH70"/>
    <mergeCell ref="AI68:AI70"/>
    <mergeCell ref="AN28:AN30"/>
    <mergeCell ref="AP21:AP22"/>
    <mergeCell ref="AO43:AO44"/>
    <mergeCell ref="AO38:AO39"/>
    <mergeCell ref="AP38:AP39"/>
    <mergeCell ref="AI63:AI65"/>
    <mergeCell ref="AE63:AE65"/>
    <mergeCell ref="AD43:AD44"/>
    <mergeCell ref="AK72:AK73"/>
    <mergeCell ref="AL72:AL73"/>
    <mergeCell ref="AK38:AK39"/>
    <mergeCell ref="AL38:AL39"/>
    <mergeCell ref="AL63:AL65"/>
    <mergeCell ref="AK36:AK37"/>
    <mergeCell ref="AN56:AX56"/>
    <mergeCell ref="AX21:AX22"/>
    <mergeCell ref="AX28:AX30"/>
    <mergeCell ref="AV36:AV37"/>
    <mergeCell ref="AW36:AW37"/>
    <mergeCell ref="AX36:AX37"/>
    <mergeCell ref="AJ77:AJ79"/>
    <mergeCell ref="AW77:AW79"/>
    <mergeCell ref="AX77:AX79"/>
    <mergeCell ref="AQ68:AQ70"/>
    <mergeCell ref="AV26:AV27"/>
    <mergeCell ref="AH17:AH19"/>
    <mergeCell ref="AE17:AE19"/>
    <mergeCell ref="AE21:AE22"/>
    <mergeCell ref="AF17:AF19"/>
    <mergeCell ref="AD21:AD22"/>
    <mergeCell ref="AI17:AI19"/>
    <mergeCell ref="AV68:AV70"/>
    <mergeCell ref="AS68:AS70"/>
    <mergeCell ref="AJ21:AJ22"/>
    <mergeCell ref="AH24:AH25"/>
    <mergeCell ref="AI24:AI25"/>
    <mergeCell ref="AS26:AS27"/>
    <mergeCell ref="AO21:AO22"/>
    <mergeCell ref="AO17:AO19"/>
    <mergeCell ref="AP17:AP19"/>
    <mergeCell ref="AQ17:AQ19"/>
    <mergeCell ref="AL26:AL27"/>
    <mergeCell ref="AQ24:AQ25"/>
    <mergeCell ref="AL24:AL25"/>
    <mergeCell ref="AK17:AK19"/>
    <mergeCell ref="AN23:AX23"/>
    <mergeCell ref="AU21:AU22"/>
    <mergeCell ref="AT24:AT25"/>
    <mergeCell ref="AN21:AN22"/>
    <mergeCell ref="AW68:AW70"/>
    <mergeCell ref="AX68:AX70"/>
    <mergeCell ref="AN43:AN44"/>
    <mergeCell ref="AO28:AO30"/>
    <mergeCell ref="AU28:AU30"/>
    <mergeCell ref="AT28:AT30"/>
    <mergeCell ref="AO68:AO70"/>
    <mergeCell ref="AP68:AP70"/>
    <mergeCell ref="AW15:AW16"/>
    <mergeCell ref="AT63:AT65"/>
    <mergeCell ref="AP63:AP65"/>
    <mergeCell ref="AU63:AU65"/>
    <mergeCell ref="AO63:AO65"/>
    <mergeCell ref="AR63:AR65"/>
    <mergeCell ref="AW63:AW65"/>
    <mergeCell ref="AP36:AP37"/>
    <mergeCell ref="AW38:AW39"/>
    <mergeCell ref="AX38:AX39"/>
    <mergeCell ref="AV15:AV16"/>
    <mergeCell ref="AU26:AU27"/>
    <mergeCell ref="AN60:AX60"/>
    <mergeCell ref="AT36:AT37"/>
    <mergeCell ref="AU43:AU44"/>
    <mergeCell ref="AX63:AX65"/>
    <mergeCell ref="BD24:BD25"/>
    <mergeCell ref="BD28:BD30"/>
    <mergeCell ref="AZ48:BJ48"/>
    <mergeCell ref="BH38:BH39"/>
    <mergeCell ref="AS63:AS65"/>
    <mergeCell ref="AN46:AX46"/>
    <mergeCell ref="AN38:AN39"/>
    <mergeCell ref="BA43:BA44"/>
    <mergeCell ref="BA38:BA39"/>
    <mergeCell ref="AW43:AW44"/>
    <mergeCell ref="AN40:AX40"/>
    <mergeCell ref="AW26:AW27"/>
    <mergeCell ref="AX26:AX27"/>
    <mergeCell ref="AV24:AV25"/>
    <mergeCell ref="AW24:AW25"/>
    <mergeCell ref="AX24:AX25"/>
    <mergeCell ref="AV17:AV19"/>
    <mergeCell ref="BA15:BA16"/>
    <mergeCell ref="BJ28:BJ30"/>
    <mergeCell ref="BH26:BH27"/>
    <mergeCell ref="BJ36:BJ37"/>
    <mergeCell ref="BE36:BE37"/>
    <mergeCell ref="CF6:CH6"/>
    <mergeCell ref="CG13:CG14"/>
    <mergeCell ref="BX7:CH7"/>
    <mergeCell ref="BX13:BX14"/>
    <mergeCell ref="BY13:BY14"/>
    <mergeCell ref="CF17:CF19"/>
    <mergeCell ref="BY21:BY22"/>
    <mergeCell ref="BZ21:BZ22"/>
    <mergeCell ref="CA21:CA22"/>
    <mergeCell ref="CB15:CB16"/>
    <mergeCell ref="CH15:CH16"/>
    <mergeCell ref="CH24:CH25"/>
    <mergeCell ref="CG17:CG19"/>
    <mergeCell ref="CH17:CH19"/>
    <mergeCell ref="BQ21:BQ22"/>
    <mergeCell ref="BL24:BL25"/>
    <mergeCell ref="BB17:BB19"/>
    <mergeCell ref="BI17:BI19"/>
    <mergeCell ref="AW17:AW19"/>
    <mergeCell ref="AW21:AW22"/>
    <mergeCell ref="AV21:AV22"/>
    <mergeCell ref="CH21:CH22"/>
    <mergeCell ref="CC21:CC22"/>
    <mergeCell ref="CH26:CH27"/>
    <mergeCell ref="CE21:CE22"/>
    <mergeCell ref="CG21:CG22"/>
    <mergeCell ref="BS26:BS27"/>
    <mergeCell ref="BV24:BV25"/>
    <mergeCell ref="CC24:CC25"/>
    <mergeCell ref="BZ36:BZ37"/>
    <mergeCell ref="BZ24:BZ25"/>
    <mergeCell ref="BS36:BS37"/>
    <mergeCell ref="BV28:BV30"/>
    <mergeCell ref="CB38:CB39"/>
    <mergeCell ref="CF38:CF39"/>
    <mergeCell ref="CD63:CD65"/>
    <mergeCell ref="R41:R42"/>
    <mergeCell ref="S41:S42"/>
    <mergeCell ref="T41:T42"/>
    <mergeCell ref="U41:U42"/>
    <mergeCell ref="W41:W42"/>
    <mergeCell ref="X41:X42"/>
    <mergeCell ref="Y41:Y42"/>
    <mergeCell ref="Z41:Z42"/>
    <mergeCell ref="CF36:CF37"/>
    <mergeCell ref="BE28:BE30"/>
    <mergeCell ref="AT26:AT27"/>
    <mergeCell ref="T36:T37"/>
    <mergeCell ref="U36:U37"/>
    <mergeCell ref="T38:T39"/>
    <mergeCell ref="Z38:Z39"/>
    <mergeCell ref="X43:X44"/>
    <mergeCell ref="Y43:Y44"/>
    <mergeCell ref="R38:R39"/>
    <mergeCell ref="S38:S39"/>
    <mergeCell ref="Y63:Y65"/>
    <mergeCell ref="Z63:Z65"/>
    <mergeCell ref="AJ28:AJ30"/>
    <mergeCell ref="Q41:Q42"/>
    <mergeCell ref="V41:V42"/>
    <mergeCell ref="BZ26:BZ27"/>
    <mergeCell ref="BX38:BX39"/>
    <mergeCell ref="BU72:BU73"/>
    <mergeCell ref="BV72:BV73"/>
    <mergeCell ref="BX72:BX73"/>
    <mergeCell ref="BZ72:BZ73"/>
    <mergeCell ref="CA72:CA73"/>
    <mergeCell ref="BY43:BY44"/>
    <mergeCell ref="BY63:BY65"/>
    <mergeCell ref="AV72:AV73"/>
    <mergeCell ref="AW72:AW73"/>
    <mergeCell ref="AX72:AX73"/>
    <mergeCell ref="AX43:AX44"/>
    <mergeCell ref="AV63:AV65"/>
    <mergeCell ref="BI36:BI37"/>
    <mergeCell ref="AZ40:BJ40"/>
    <mergeCell ref="BI26:BI27"/>
    <mergeCell ref="BE63:BE65"/>
    <mergeCell ref="BF63:BF65"/>
    <mergeCell ref="BD63:BD65"/>
    <mergeCell ref="BU28:BU30"/>
    <mergeCell ref="BX56:CH56"/>
    <mergeCell ref="BV68:BV70"/>
    <mergeCell ref="CF43:CF44"/>
    <mergeCell ref="BX60:CH60"/>
    <mergeCell ref="AQ63:AQ65"/>
    <mergeCell ref="BI63:BI65"/>
    <mergeCell ref="BF28:BF30"/>
    <mergeCell ref="CG28:CG30"/>
    <mergeCell ref="CH28:CH30"/>
    <mergeCell ref="CC77:CC79"/>
    <mergeCell ref="CD77:CD79"/>
    <mergeCell ref="CE77:CE79"/>
    <mergeCell ref="CJ72:CJ73"/>
    <mergeCell ref="CN72:CN73"/>
    <mergeCell ref="CE72:CE73"/>
    <mergeCell ref="CB68:CB70"/>
    <mergeCell ref="CB43:CB44"/>
    <mergeCell ref="CC68:CC70"/>
    <mergeCell ref="CB63:CB65"/>
    <mergeCell ref="BX40:CH40"/>
    <mergeCell ref="BY72:BY73"/>
    <mergeCell ref="BX68:BX70"/>
    <mergeCell ref="BY68:BY70"/>
    <mergeCell ref="BZ63:BZ65"/>
    <mergeCell ref="CJ40:CT40"/>
    <mergeCell ref="CH63:CH65"/>
    <mergeCell ref="CF63:CF65"/>
    <mergeCell ref="CK43:CK44"/>
    <mergeCell ref="CQ68:CQ70"/>
    <mergeCell ref="CG68:CG70"/>
    <mergeCell ref="CH68:CH70"/>
    <mergeCell ref="CM77:CM79"/>
    <mergeCell ref="BY77:BY79"/>
    <mergeCell ref="BZ77:BZ79"/>
    <mergeCell ref="CA77:CA79"/>
    <mergeCell ref="CG43:CG44"/>
    <mergeCell ref="CE43:CE44"/>
    <mergeCell ref="CA43:CA44"/>
    <mergeCell ref="CC63:CC65"/>
    <mergeCell ref="BX43:BX44"/>
    <mergeCell ref="CB77:CB79"/>
    <mergeCell ref="BT77:BT79"/>
    <mergeCell ref="BU77:BU79"/>
    <mergeCell ref="BV77:BV79"/>
    <mergeCell ref="BT72:BT73"/>
    <mergeCell ref="BT43:BT44"/>
    <mergeCell ref="AS77:AS79"/>
    <mergeCell ref="AT77:AT79"/>
    <mergeCell ref="AU77:AU79"/>
    <mergeCell ref="AN76:AX76"/>
    <mergeCell ref="AN77:AN79"/>
    <mergeCell ref="AO77:AO79"/>
    <mergeCell ref="AP77:AP79"/>
    <mergeCell ref="AR77:AR79"/>
    <mergeCell ref="AQ77:AQ79"/>
    <mergeCell ref="AV77:AV79"/>
    <mergeCell ref="BD43:BD44"/>
    <mergeCell ref="BF36:BF37"/>
    <mergeCell ref="AZ77:AZ79"/>
    <mergeCell ref="BA77:BA79"/>
    <mergeCell ref="BB77:BB79"/>
    <mergeCell ref="AU36:AU37"/>
    <mergeCell ref="BD38:BD39"/>
    <mergeCell ref="BE38:BE39"/>
    <mergeCell ref="BB43:BB44"/>
    <mergeCell ref="BH36:BH37"/>
    <mergeCell ref="AN48:AX48"/>
    <mergeCell ref="AV38:AV39"/>
    <mergeCell ref="BV63:BV65"/>
    <mergeCell ref="BV36:BV37"/>
    <mergeCell ref="BU36:BU37"/>
    <mergeCell ref="AN72:AN73"/>
    <mergeCell ref="AZ68:AZ70"/>
    <mergeCell ref="CF68:CF70"/>
    <mergeCell ref="BU43:BU44"/>
    <mergeCell ref="BV43:BV44"/>
    <mergeCell ref="BT63:BT65"/>
    <mergeCell ref="BT68:BT70"/>
    <mergeCell ref="AV28:AV30"/>
    <mergeCell ref="AW28:AW30"/>
    <mergeCell ref="BI43:BI44"/>
    <mergeCell ref="AT38:AT39"/>
    <mergeCell ref="AP43:AP44"/>
    <mergeCell ref="BC38:BC39"/>
    <mergeCell ref="BF38:BF39"/>
    <mergeCell ref="AN63:AN65"/>
    <mergeCell ref="BV38:BV39"/>
    <mergeCell ref="BQ43:BQ44"/>
    <mergeCell ref="BR43:BR44"/>
    <mergeCell ref="AZ46:BJ46"/>
    <mergeCell ref="BB68:BB70"/>
    <mergeCell ref="AQ38:AQ39"/>
    <mergeCell ref="CA63:CA65"/>
    <mergeCell ref="BX48:CH48"/>
    <mergeCell ref="CG36:CG37"/>
    <mergeCell ref="BP28:BP30"/>
  </mergeCells>
  <phoneticPr fontId="5" type="noConversion"/>
  <pageMargins left="0.33" right="0.3" top="0.75" bottom="0.75" header="0.3" footer="0.3"/>
  <pageSetup paperSize="8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7"/>
  <sheetViews>
    <sheetView zoomScale="67" zoomScaleNormal="6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3" sqref="S13:S14"/>
    </sheetView>
  </sheetViews>
  <sheetFormatPr defaultRowHeight="15" x14ac:dyDescent="0.25"/>
  <cols>
    <col min="1" max="1" width="40.42578125" style="322" customWidth="1"/>
    <col min="2" max="2" width="12.7109375" style="144" customWidth="1"/>
    <col min="3" max="3" width="14.28515625" style="144" customWidth="1"/>
    <col min="4" max="4" width="12.7109375" style="151" customWidth="1"/>
    <col min="5" max="5" width="18.7109375" style="54" customWidth="1"/>
    <col min="6" max="9" width="12.7109375" style="57" customWidth="1"/>
    <col min="10" max="10" width="16.7109375" style="57" customWidth="1"/>
    <col min="11" max="11" width="12.7109375" style="57" customWidth="1"/>
    <col min="12" max="14" width="10.7109375" style="54" customWidth="1"/>
    <col min="15" max="15" width="4.28515625" style="5" customWidth="1"/>
    <col min="16" max="16" width="16.7109375" style="151" customWidth="1"/>
    <col min="17" max="17" width="20.7109375" style="54" customWidth="1"/>
    <col min="18" max="21" width="19.7109375" style="57" customWidth="1"/>
    <col min="22" max="22" width="20.7109375" style="57" customWidth="1"/>
    <col min="23" max="23" width="19.7109375" style="57" customWidth="1"/>
    <col min="24" max="26" width="12.28515625" style="54" customWidth="1"/>
    <col min="27" max="27" width="4.28515625" style="5" hidden="1" customWidth="1"/>
    <col min="28" max="28" width="16.7109375" style="151" hidden="1" customWidth="1"/>
    <col min="29" max="29" width="20.7109375" style="54" hidden="1" customWidth="1"/>
    <col min="30" max="33" width="19.7109375" style="57" hidden="1" customWidth="1"/>
    <col min="34" max="34" width="20.7109375" style="57" hidden="1" customWidth="1"/>
    <col min="35" max="35" width="19.7109375" style="57" hidden="1" customWidth="1"/>
    <col min="36" max="38" width="12.28515625" style="54" hidden="1" customWidth="1"/>
    <col min="39" max="39" width="4.28515625" style="5" hidden="1" customWidth="1"/>
    <col min="40" max="40" width="16.7109375" style="151" hidden="1" customWidth="1"/>
    <col min="41" max="41" width="20.7109375" style="54" hidden="1" customWidth="1"/>
    <col min="42" max="45" width="19.7109375" style="57" hidden="1" customWidth="1"/>
    <col min="46" max="46" width="20.7109375" style="57" hidden="1" customWidth="1"/>
    <col min="47" max="47" width="19.7109375" style="57" hidden="1" customWidth="1"/>
    <col min="48" max="50" width="12.28515625" style="54" hidden="1" customWidth="1"/>
    <col min="51" max="51" width="4.28515625" style="5" hidden="1" customWidth="1"/>
    <col min="52" max="52" width="16.7109375" style="151" hidden="1" customWidth="1"/>
    <col min="53" max="53" width="20.7109375" style="54" hidden="1" customWidth="1"/>
    <col min="54" max="57" width="19.7109375" style="57" hidden="1" customWidth="1"/>
    <col min="58" max="58" width="20.7109375" style="57" hidden="1" customWidth="1"/>
    <col min="59" max="59" width="19.7109375" style="57" hidden="1" customWidth="1"/>
    <col min="60" max="62" width="12.28515625" style="54" hidden="1" customWidth="1"/>
    <col min="63" max="63" width="4.28515625" style="5" hidden="1" customWidth="1"/>
    <col min="64" max="64" width="16.7109375" style="151" hidden="1" customWidth="1"/>
    <col min="65" max="65" width="20.7109375" style="54" hidden="1" customWidth="1"/>
    <col min="66" max="69" width="19.7109375" style="57" hidden="1" customWidth="1"/>
    <col min="70" max="70" width="20.7109375" style="57" hidden="1" customWidth="1"/>
    <col min="71" max="71" width="19.7109375" style="57" hidden="1" customWidth="1"/>
    <col min="72" max="74" width="12.28515625" style="54" hidden="1" customWidth="1"/>
    <col min="75" max="75" width="4.28515625" style="5" hidden="1" customWidth="1"/>
    <col min="76" max="76" width="16.7109375" style="151" hidden="1" customWidth="1"/>
    <col min="77" max="77" width="20.7109375" style="54" hidden="1" customWidth="1"/>
    <col min="78" max="81" width="19.7109375" style="57" hidden="1" customWidth="1"/>
    <col min="82" max="82" width="20.7109375" style="57" hidden="1" customWidth="1"/>
    <col min="83" max="83" width="19.7109375" style="57" hidden="1" customWidth="1"/>
    <col min="84" max="86" width="12.28515625" style="54" hidden="1" customWidth="1"/>
    <col min="87" max="87" width="4.28515625" style="5" hidden="1" customWidth="1"/>
    <col min="88" max="88" width="16.7109375" style="151" hidden="1" customWidth="1"/>
    <col min="89" max="89" width="20.7109375" style="54" hidden="1" customWidth="1"/>
    <col min="90" max="93" width="19.7109375" style="57" hidden="1" customWidth="1"/>
    <col min="94" max="94" width="20.7109375" style="57" hidden="1" customWidth="1"/>
    <col min="95" max="95" width="19.7109375" style="57" hidden="1" customWidth="1"/>
    <col min="96" max="98" width="12.28515625" style="54" hidden="1" customWidth="1"/>
    <col min="99" max="99" width="4.28515625" style="5" hidden="1" customWidth="1"/>
    <col min="100" max="100" width="16.7109375" style="151" hidden="1" customWidth="1"/>
    <col min="101" max="101" width="20.7109375" style="54" hidden="1" customWidth="1"/>
    <col min="102" max="105" width="19.7109375" style="57" hidden="1" customWidth="1"/>
    <col min="106" max="106" width="20.7109375" style="57" hidden="1" customWidth="1"/>
    <col min="107" max="107" width="19.7109375" style="57" hidden="1" customWidth="1"/>
    <col min="108" max="110" width="12.28515625" style="54" hidden="1" customWidth="1"/>
    <col min="111" max="111" width="4.28515625" style="5" hidden="1" customWidth="1"/>
    <col min="112" max="112" width="16.7109375" style="151" hidden="1" customWidth="1"/>
    <col min="113" max="113" width="20.7109375" style="54" hidden="1" customWidth="1"/>
    <col min="114" max="117" width="19.7109375" style="57" hidden="1" customWidth="1"/>
    <col min="118" max="118" width="20.7109375" style="57" hidden="1" customWidth="1"/>
    <col min="119" max="119" width="19.7109375" style="57" hidden="1" customWidth="1"/>
    <col min="120" max="122" width="12.28515625" style="54" hidden="1" customWidth="1"/>
    <col min="123" max="123" width="12.7109375" style="5" hidden="1" customWidth="1"/>
  </cols>
  <sheetData>
    <row r="1" spans="1:123" ht="25.5" customHeight="1" thickBot="1" x14ac:dyDescent="0.3">
      <c r="A1" s="1921" t="s">
        <v>437</v>
      </c>
      <c r="B1" s="1921"/>
      <c r="C1" s="1921"/>
      <c r="D1" s="1921"/>
      <c r="E1" s="1921"/>
      <c r="F1" s="1921"/>
      <c r="G1" s="1921"/>
      <c r="H1" s="1921"/>
      <c r="I1" s="1921"/>
      <c r="J1" s="1921"/>
      <c r="K1" s="1921"/>
      <c r="L1" s="1921"/>
      <c r="M1" s="1921"/>
      <c r="N1" s="1921"/>
      <c r="O1" s="99"/>
      <c r="P1" s="146"/>
      <c r="Q1" s="100"/>
      <c r="R1" s="102"/>
      <c r="S1" s="102"/>
      <c r="T1" s="102"/>
      <c r="U1" s="102"/>
      <c r="V1" s="102"/>
      <c r="W1" s="102"/>
      <c r="X1" s="172"/>
      <c r="Y1" s="172"/>
      <c r="Z1" s="172"/>
      <c r="AA1" s="99"/>
      <c r="AB1" s="146"/>
      <c r="AC1" s="100"/>
      <c r="AD1" s="102"/>
      <c r="AE1" s="102"/>
      <c r="AF1" s="102"/>
      <c r="AG1" s="102"/>
      <c r="AH1" s="102"/>
      <c r="AI1" s="102"/>
      <c r="AJ1" s="172"/>
      <c r="AK1" s="172"/>
      <c r="AL1" s="172"/>
      <c r="AM1" s="99"/>
      <c r="AN1" s="146"/>
      <c r="AO1" s="100"/>
      <c r="AP1" s="102"/>
      <c r="AQ1" s="102"/>
      <c r="AR1" s="102"/>
      <c r="AS1" s="102"/>
      <c r="AT1" s="102"/>
      <c r="AU1" s="102"/>
      <c r="AV1" s="172"/>
      <c r="AW1" s="172"/>
      <c r="AX1" s="172"/>
      <c r="AY1" s="99"/>
      <c r="AZ1" s="146"/>
      <c r="BA1" s="100"/>
      <c r="BB1" s="102"/>
      <c r="BC1" s="102"/>
      <c r="BD1" s="102"/>
      <c r="BE1" s="102"/>
      <c r="BF1" s="102"/>
      <c r="BG1" s="102"/>
      <c r="BH1" s="172"/>
      <c r="BI1" s="172"/>
      <c r="BJ1" s="172"/>
      <c r="BK1" s="99"/>
      <c r="BL1" s="146"/>
      <c r="BM1" s="100"/>
      <c r="BN1" s="102"/>
      <c r="BO1" s="102"/>
      <c r="BP1" s="102"/>
      <c r="BQ1" s="102"/>
      <c r="BR1" s="102"/>
      <c r="BS1" s="102"/>
      <c r="BT1" s="172"/>
      <c r="BU1" s="172"/>
      <c r="BV1" s="172"/>
      <c r="BW1" s="99"/>
      <c r="BX1" s="146"/>
      <c r="BY1" s="100"/>
      <c r="BZ1" s="102"/>
      <c r="CA1" s="102"/>
      <c r="CB1" s="102"/>
      <c r="CC1" s="102"/>
      <c r="CD1" s="102"/>
      <c r="CE1" s="102"/>
      <c r="CF1" s="172"/>
      <c r="CG1" s="172"/>
      <c r="CH1" s="172"/>
      <c r="CI1" s="99"/>
      <c r="CJ1" s="146"/>
      <c r="CK1" s="100"/>
      <c r="CL1" s="102"/>
      <c r="CM1" s="102"/>
      <c r="CN1" s="102"/>
      <c r="CO1" s="102"/>
      <c r="CP1" s="102"/>
      <c r="CQ1" s="102"/>
      <c r="CR1" s="172"/>
      <c r="CS1" s="172"/>
      <c r="CT1" s="172"/>
      <c r="CU1" s="99"/>
      <c r="CV1" s="146"/>
      <c r="CW1" s="100"/>
      <c r="CX1" s="102"/>
      <c r="CY1" s="102"/>
      <c r="CZ1" s="102"/>
      <c r="DA1" s="102"/>
      <c r="DB1" s="102"/>
      <c r="DC1" s="102"/>
      <c r="DD1" s="172"/>
      <c r="DE1" s="172"/>
      <c r="DF1" s="172"/>
      <c r="DG1" s="99"/>
      <c r="DH1" s="146"/>
      <c r="DI1" s="100"/>
      <c r="DJ1" s="102"/>
      <c r="DK1" s="102"/>
      <c r="DL1" s="102"/>
      <c r="DM1" s="102"/>
      <c r="DN1" s="102"/>
      <c r="DO1" s="102"/>
      <c r="DP1" s="172"/>
      <c r="DQ1" s="172"/>
      <c r="DR1" s="172"/>
      <c r="DS1" s="99"/>
    </row>
    <row r="2" spans="1:123" ht="25.5" customHeight="1" thickBot="1" x14ac:dyDescent="0.3">
      <c r="A2" s="1100" t="s">
        <v>28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2"/>
      <c r="O2" s="47"/>
      <c r="P2" s="147"/>
      <c r="Q2" s="966" t="s">
        <v>147</v>
      </c>
      <c r="R2" s="966"/>
      <c r="S2" s="966"/>
      <c r="T2" s="966"/>
      <c r="U2" s="966"/>
      <c r="V2" s="966"/>
      <c r="W2" s="966"/>
      <c r="X2" s="966"/>
      <c r="Y2" s="966"/>
      <c r="Z2" s="1355"/>
      <c r="AA2" s="47"/>
      <c r="AB2" s="147"/>
      <c r="AC2" s="966" t="s">
        <v>148</v>
      </c>
      <c r="AD2" s="966"/>
      <c r="AE2" s="966"/>
      <c r="AF2" s="966"/>
      <c r="AG2" s="966"/>
      <c r="AH2" s="966"/>
      <c r="AI2" s="966"/>
      <c r="AJ2" s="966"/>
      <c r="AK2" s="966"/>
      <c r="AL2" s="1355"/>
      <c r="AM2" s="47"/>
      <c r="AN2" s="147"/>
      <c r="AO2" s="966" t="s">
        <v>149</v>
      </c>
      <c r="AP2" s="966"/>
      <c r="AQ2" s="966"/>
      <c r="AR2" s="966"/>
      <c r="AS2" s="966"/>
      <c r="AT2" s="966"/>
      <c r="AU2" s="966"/>
      <c r="AV2" s="966"/>
      <c r="AW2" s="966"/>
      <c r="AX2" s="1355"/>
      <c r="AY2" s="47"/>
      <c r="AZ2" s="147"/>
      <c r="BA2" s="966" t="s">
        <v>150</v>
      </c>
      <c r="BB2" s="966"/>
      <c r="BC2" s="966"/>
      <c r="BD2" s="966"/>
      <c r="BE2" s="966"/>
      <c r="BF2" s="966"/>
      <c r="BG2" s="966"/>
      <c r="BH2" s="966"/>
      <c r="BI2" s="966"/>
      <c r="BJ2" s="1355"/>
      <c r="BK2" s="47"/>
      <c r="BL2" s="147"/>
      <c r="BM2" s="966" t="s">
        <v>151</v>
      </c>
      <c r="BN2" s="966"/>
      <c r="BO2" s="966"/>
      <c r="BP2" s="966"/>
      <c r="BQ2" s="966"/>
      <c r="BR2" s="966"/>
      <c r="BS2" s="966"/>
      <c r="BT2" s="966"/>
      <c r="BU2" s="966"/>
      <c r="BV2" s="1355"/>
      <c r="BW2" s="47"/>
      <c r="BX2" s="147"/>
      <c r="BY2" s="966" t="s">
        <v>152</v>
      </c>
      <c r="BZ2" s="966"/>
      <c r="CA2" s="966"/>
      <c r="CB2" s="966"/>
      <c r="CC2" s="966"/>
      <c r="CD2" s="966"/>
      <c r="CE2" s="966"/>
      <c r="CF2" s="966"/>
      <c r="CG2" s="966"/>
      <c r="CH2" s="1355"/>
      <c r="CI2" s="47"/>
      <c r="CJ2" s="147"/>
      <c r="CK2" s="966" t="s">
        <v>153</v>
      </c>
      <c r="CL2" s="966"/>
      <c r="CM2" s="966"/>
      <c r="CN2" s="966"/>
      <c r="CO2" s="966"/>
      <c r="CP2" s="966"/>
      <c r="CQ2" s="966"/>
      <c r="CR2" s="966"/>
      <c r="CS2" s="966"/>
      <c r="CT2" s="1355"/>
      <c r="CU2" s="47"/>
      <c r="CV2" s="147"/>
      <c r="CW2" s="966" t="s">
        <v>154</v>
      </c>
      <c r="CX2" s="966"/>
      <c r="CY2" s="966"/>
      <c r="CZ2" s="966"/>
      <c r="DA2" s="966"/>
      <c r="DB2" s="966"/>
      <c r="DC2" s="966"/>
      <c r="DD2" s="966"/>
      <c r="DE2" s="966"/>
      <c r="DF2" s="1355"/>
      <c r="DG2" s="47"/>
      <c r="DH2" s="147"/>
      <c r="DI2" s="966" t="s">
        <v>155</v>
      </c>
      <c r="DJ2" s="966"/>
      <c r="DK2" s="966"/>
      <c r="DL2" s="966"/>
      <c r="DM2" s="966"/>
      <c r="DN2" s="966"/>
      <c r="DO2" s="966"/>
      <c r="DP2" s="966"/>
      <c r="DQ2" s="966"/>
      <c r="DR2" s="1355"/>
      <c r="DS2" s="47"/>
    </row>
    <row r="3" spans="1:123" ht="25.5" customHeight="1" thickBot="1" x14ac:dyDescent="0.3">
      <c r="A3" s="1752" t="s">
        <v>146</v>
      </c>
      <c r="B3" s="1753"/>
      <c r="C3" s="1753"/>
      <c r="D3" s="1753"/>
      <c r="E3" s="1753"/>
      <c r="F3" s="1753"/>
      <c r="G3" s="1753"/>
      <c r="H3" s="1753"/>
      <c r="I3" s="1753"/>
      <c r="J3" s="1753"/>
      <c r="K3" s="1753"/>
      <c r="L3" s="1753"/>
      <c r="M3" s="1753"/>
      <c r="N3" s="1754"/>
      <c r="O3" s="80"/>
      <c r="P3" s="148"/>
      <c r="Q3" s="969" t="s">
        <v>275</v>
      </c>
      <c r="R3" s="970"/>
      <c r="S3" s="970"/>
      <c r="T3" s="970"/>
      <c r="U3" s="970"/>
      <c r="V3" s="970"/>
      <c r="W3" s="970"/>
      <c r="X3" s="970"/>
      <c r="Y3" s="970"/>
      <c r="Z3" s="971"/>
      <c r="AA3" s="80"/>
      <c r="AB3" s="148"/>
      <c r="AC3" s="969" t="s">
        <v>276</v>
      </c>
      <c r="AD3" s="970"/>
      <c r="AE3" s="970"/>
      <c r="AF3" s="970"/>
      <c r="AG3" s="970"/>
      <c r="AH3" s="970"/>
      <c r="AI3" s="970"/>
      <c r="AJ3" s="970"/>
      <c r="AK3" s="970"/>
      <c r="AL3" s="971"/>
      <c r="AM3" s="80"/>
      <c r="AN3" s="148"/>
      <c r="AO3" s="969" t="s">
        <v>277</v>
      </c>
      <c r="AP3" s="970"/>
      <c r="AQ3" s="970"/>
      <c r="AR3" s="970"/>
      <c r="AS3" s="970"/>
      <c r="AT3" s="970"/>
      <c r="AU3" s="970"/>
      <c r="AV3" s="970"/>
      <c r="AW3" s="970"/>
      <c r="AX3" s="971"/>
      <c r="AY3" s="80"/>
      <c r="AZ3" s="148"/>
      <c r="BA3" s="969" t="s">
        <v>278</v>
      </c>
      <c r="BB3" s="970"/>
      <c r="BC3" s="970"/>
      <c r="BD3" s="970"/>
      <c r="BE3" s="970"/>
      <c r="BF3" s="970"/>
      <c r="BG3" s="970"/>
      <c r="BH3" s="970"/>
      <c r="BI3" s="970"/>
      <c r="BJ3" s="971"/>
      <c r="BK3" s="80"/>
      <c r="BL3" s="148"/>
      <c r="BM3" s="969" t="s">
        <v>279</v>
      </c>
      <c r="BN3" s="970"/>
      <c r="BO3" s="970"/>
      <c r="BP3" s="970"/>
      <c r="BQ3" s="970"/>
      <c r="BR3" s="970"/>
      <c r="BS3" s="970"/>
      <c r="BT3" s="970"/>
      <c r="BU3" s="970"/>
      <c r="BV3" s="971"/>
      <c r="BW3" s="80"/>
      <c r="BX3" s="148"/>
      <c r="BY3" s="969" t="s">
        <v>280</v>
      </c>
      <c r="BZ3" s="970"/>
      <c r="CA3" s="970"/>
      <c r="CB3" s="970"/>
      <c r="CC3" s="970"/>
      <c r="CD3" s="970"/>
      <c r="CE3" s="970"/>
      <c r="CF3" s="970"/>
      <c r="CG3" s="970"/>
      <c r="CH3" s="971"/>
      <c r="CI3" s="80"/>
      <c r="CJ3" s="148"/>
      <c r="CK3" s="969" t="s">
        <v>281</v>
      </c>
      <c r="CL3" s="970"/>
      <c r="CM3" s="970"/>
      <c r="CN3" s="970"/>
      <c r="CO3" s="970"/>
      <c r="CP3" s="970"/>
      <c r="CQ3" s="970"/>
      <c r="CR3" s="970"/>
      <c r="CS3" s="970"/>
      <c r="CT3" s="971"/>
      <c r="CU3" s="80"/>
      <c r="CV3" s="148"/>
      <c r="CW3" s="969" t="s">
        <v>282</v>
      </c>
      <c r="CX3" s="970"/>
      <c r="CY3" s="970"/>
      <c r="CZ3" s="970"/>
      <c r="DA3" s="970"/>
      <c r="DB3" s="970"/>
      <c r="DC3" s="970"/>
      <c r="DD3" s="970"/>
      <c r="DE3" s="970"/>
      <c r="DF3" s="971"/>
      <c r="DG3" s="80"/>
      <c r="DH3" s="148"/>
      <c r="DI3" s="969" t="s">
        <v>283</v>
      </c>
      <c r="DJ3" s="970"/>
      <c r="DK3" s="970"/>
      <c r="DL3" s="970"/>
      <c r="DM3" s="970"/>
      <c r="DN3" s="970"/>
      <c r="DO3" s="970"/>
      <c r="DP3" s="970"/>
      <c r="DQ3" s="970"/>
      <c r="DR3" s="971"/>
      <c r="DS3" s="80"/>
    </row>
    <row r="4" spans="1:123" ht="25.5" customHeight="1" x14ac:dyDescent="0.25">
      <c r="A4" s="1114" t="s">
        <v>295</v>
      </c>
      <c r="B4" s="1393" t="s">
        <v>313</v>
      </c>
      <c r="C4" s="1117" t="s">
        <v>294</v>
      </c>
      <c r="D4" s="1138" t="s">
        <v>455</v>
      </c>
      <c r="E4" s="1395" t="s">
        <v>266</v>
      </c>
      <c r="F4" s="1396" t="s">
        <v>2</v>
      </c>
      <c r="G4" s="975"/>
      <c r="H4" s="975"/>
      <c r="I4" s="975"/>
      <c r="J4" s="975"/>
      <c r="K4" s="1397" t="s">
        <v>288</v>
      </c>
      <c r="L4" s="978" t="s">
        <v>333</v>
      </c>
      <c r="M4" s="961" t="s">
        <v>261</v>
      </c>
      <c r="N4" s="994" t="s">
        <v>335</v>
      </c>
      <c r="O4" s="81"/>
      <c r="P4" s="1460" t="s">
        <v>487</v>
      </c>
      <c r="Q4" s="1395" t="s">
        <v>170</v>
      </c>
      <c r="R4" s="1396" t="s">
        <v>2</v>
      </c>
      <c r="S4" s="975"/>
      <c r="T4" s="975"/>
      <c r="U4" s="975"/>
      <c r="V4" s="975"/>
      <c r="W4" s="1397" t="s">
        <v>288</v>
      </c>
      <c r="X4" s="978" t="s">
        <v>333</v>
      </c>
      <c r="Y4" s="961" t="s">
        <v>334</v>
      </c>
      <c r="Z4" s="994" t="s">
        <v>335</v>
      </c>
      <c r="AA4" s="81"/>
      <c r="AB4" s="1460" t="s">
        <v>293</v>
      </c>
      <c r="AC4" s="1395" t="s">
        <v>171</v>
      </c>
      <c r="AD4" s="1396" t="s">
        <v>2</v>
      </c>
      <c r="AE4" s="975"/>
      <c r="AF4" s="975"/>
      <c r="AG4" s="975"/>
      <c r="AH4" s="975"/>
      <c r="AI4" s="1397" t="s">
        <v>288</v>
      </c>
      <c r="AJ4" s="978" t="s">
        <v>333</v>
      </c>
      <c r="AK4" s="961" t="s">
        <v>334</v>
      </c>
      <c r="AL4" s="994" t="s">
        <v>335</v>
      </c>
      <c r="AM4" s="81"/>
      <c r="AN4" s="1460" t="s">
        <v>293</v>
      </c>
      <c r="AO4" s="1395" t="s">
        <v>179</v>
      </c>
      <c r="AP4" s="1396" t="s">
        <v>2</v>
      </c>
      <c r="AQ4" s="975"/>
      <c r="AR4" s="975"/>
      <c r="AS4" s="975"/>
      <c r="AT4" s="975"/>
      <c r="AU4" s="1397" t="s">
        <v>288</v>
      </c>
      <c r="AV4" s="978" t="s">
        <v>333</v>
      </c>
      <c r="AW4" s="961" t="s">
        <v>334</v>
      </c>
      <c r="AX4" s="994" t="s">
        <v>335</v>
      </c>
      <c r="AY4" s="81"/>
      <c r="AZ4" s="1460" t="s">
        <v>293</v>
      </c>
      <c r="BA4" s="1395" t="s">
        <v>172</v>
      </c>
      <c r="BB4" s="1396" t="s">
        <v>2</v>
      </c>
      <c r="BC4" s="975"/>
      <c r="BD4" s="975"/>
      <c r="BE4" s="975"/>
      <c r="BF4" s="975"/>
      <c r="BG4" s="1397" t="s">
        <v>288</v>
      </c>
      <c r="BH4" s="978" t="s">
        <v>333</v>
      </c>
      <c r="BI4" s="961" t="s">
        <v>334</v>
      </c>
      <c r="BJ4" s="994" t="s">
        <v>335</v>
      </c>
      <c r="BK4" s="81"/>
      <c r="BL4" s="1460" t="s">
        <v>293</v>
      </c>
      <c r="BM4" s="1395" t="s">
        <v>173</v>
      </c>
      <c r="BN4" s="1396" t="s">
        <v>2</v>
      </c>
      <c r="BO4" s="975"/>
      <c r="BP4" s="975"/>
      <c r="BQ4" s="975"/>
      <c r="BR4" s="975"/>
      <c r="BS4" s="1397" t="s">
        <v>288</v>
      </c>
      <c r="BT4" s="978" t="s">
        <v>333</v>
      </c>
      <c r="BU4" s="961" t="s">
        <v>334</v>
      </c>
      <c r="BV4" s="994" t="s">
        <v>335</v>
      </c>
      <c r="BW4" s="81"/>
      <c r="BX4" s="1460" t="s">
        <v>293</v>
      </c>
      <c r="BY4" s="1395" t="s">
        <v>174</v>
      </c>
      <c r="BZ4" s="1396" t="s">
        <v>2</v>
      </c>
      <c r="CA4" s="975"/>
      <c r="CB4" s="975"/>
      <c r="CC4" s="975"/>
      <c r="CD4" s="975"/>
      <c r="CE4" s="1397" t="s">
        <v>288</v>
      </c>
      <c r="CF4" s="978" t="s">
        <v>333</v>
      </c>
      <c r="CG4" s="961" t="s">
        <v>334</v>
      </c>
      <c r="CH4" s="994" t="s">
        <v>335</v>
      </c>
      <c r="CI4" s="81"/>
      <c r="CJ4" s="1460" t="s">
        <v>293</v>
      </c>
      <c r="CK4" s="1395" t="s">
        <v>175</v>
      </c>
      <c r="CL4" s="1396" t="s">
        <v>2</v>
      </c>
      <c r="CM4" s="975"/>
      <c r="CN4" s="975"/>
      <c r="CO4" s="975"/>
      <c r="CP4" s="975"/>
      <c r="CQ4" s="1397" t="s">
        <v>288</v>
      </c>
      <c r="CR4" s="978" t="s">
        <v>333</v>
      </c>
      <c r="CS4" s="961" t="s">
        <v>334</v>
      </c>
      <c r="CT4" s="994" t="s">
        <v>335</v>
      </c>
      <c r="CU4" s="81"/>
      <c r="CV4" s="1460" t="s">
        <v>293</v>
      </c>
      <c r="CW4" s="1395" t="s">
        <v>176</v>
      </c>
      <c r="CX4" s="1396" t="s">
        <v>2</v>
      </c>
      <c r="CY4" s="975"/>
      <c r="CZ4" s="975"/>
      <c r="DA4" s="975"/>
      <c r="DB4" s="975"/>
      <c r="DC4" s="1397" t="s">
        <v>288</v>
      </c>
      <c r="DD4" s="978" t="s">
        <v>333</v>
      </c>
      <c r="DE4" s="961" t="s">
        <v>334</v>
      </c>
      <c r="DF4" s="994" t="s">
        <v>335</v>
      </c>
      <c r="DG4" s="81"/>
      <c r="DH4" s="1460" t="s">
        <v>293</v>
      </c>
      <c r="DI4" s="1395" t="s">
        <v>177</v>
      </c>
      <c r="DJ4" s="1396" t="s">
        <v>2</v>
      </c>
      <c r="DK4" s="975"/>
      <c r="DL4" s="975"/>
      <c r="DM4" s="975"/>
      <c r="DN4" s="975"/>
      <c r="DO4" s="1397" t="s">
        <v>288</v>
      </c>
      <c r="DP4" s="978" t="s">
        <v>333</v>
      </c>
      <c r="DQ4" s="961" t="s">
        <v>334</v>
      </c>
      <c r="DR4" s="994" t="s">
        <v>335</v>
      </c>
      <c r="DS4" s="81"/>
    </row>
    <row r="5" spans="1:123" ht="78.75" customHeight="1" thickBot="1" x14ac:dyDescent="0.3">
      <c r="A5" s="1115"/>
      <c r="B5" s="1394"/>
      <c r="C5" s="1118"/>
      <c r="D5" s="1139"/>
      <c r="E5" s="1356"/>
      <c r="F5" s="181" t="s">
        <v>44</v>
      </c>
      <c r="G5" s="182" t="s">
        <v>45</v>
      </c>
      <c r="H5" s="182" t="s">
        <v>46</v>
      </c>
      <c r="I5" s="182" t="s">
        <v>430</v>
      </c>
      <c r="J5" s="182" t="s">
        <v>15</v>
      </c>
      <c r="K5" s="1916"/>
      <c r="L5" s="1894"/>
      <c r="M5" s="962"/>
      <c r="N5" s="995"/>
      <c r="O5" s="82"/>
      <c r="P5" s="1461"/>
      <c r="Q5" s="1357"/>
      <c r="R5" s="51" t="s">
        <v>44</v>
      </c>
      <c r="S5" s="52" t="s">
        <v>45</v>
      </c>
      <c r="T5" s="52" t="s">
        <v>46</v>
      </c>
      <c r="U5" s="52" t="s">
        <v>430</v>
      </c>
      <c r="V5" s="52" t="s">
        <v>15</v>
      </c>
      <c r="W5" s="1331"/>
      <c r="X5" s="1894"/>
      <c r="Y5" s="962"/>
      <c r="Z5" s="995"/>
      <c r="AA5" s="82"/>
      <c r="AB5" s="1461"/>
      <c r="AC5" s="1357"/>
      <c r="AD5" s="51" t="s">
        <v>44</v>
      </c>
      <c r="AE5" s="52" t="s">
        <v>45</v>
      </c>
      <c r="AF5" s="52" t="s">
        <v>46</v>
      </c>
      <c r="AG5" s="52" t="s">
        <v>430</v>
      </c>
      <c r="AH5" s="52" t="s">
        <v>15</v>
      </c>
      <c r="AI5" s="1331"/>
      <c r="AJ5" s="1894"/>
      <c r="AK5" s="962"/>
      <c r="AL5" s="995"/>
      <c r="AM5" s="82"/>
      <c r="AN5" s="1461"/>
      <c r="AO5" s="1357"/>
      <c r="AP5" s="51" t="s">
        <v>44</v>
      </c>
      <c r="AQ5" s="52" t="s">
        <v>45</v>
      </c>
      <c r="AR5" s="52" t="s">
        <v>46</v>
      </c>
      <c r="AS5" s="52" t="s">
        <v>430</v>
      </c>
      <c r="AT5" s="52" t="s">
        <v>15</v>
      </c>
      <c r="AU5" s="1331"/>
      <c r="AV5" s="1894"/>
      <c r="AW5" s="962"/>
      <c r="AX5" s="995"/>
      <c r="AY5" s="82"/>
      <c r="AZ5" s="1461"/>
      <c r="BA5" s="1357"/>
      <c r="BB5" s="51" t="s">
        <v>44</v>
      </c>
      <c r="BC5" s="52" t="s">
        <v>45</v>
      </c>
      <c r="BD5" s="52" t="s">
        <v>46</v>
      </c>
      <c r="BE5" s="52" t="s">
        <v>430</v>
      </c>
      <c r="BF5" s="52" t="s">
        <v>15</v>
      </c>
      <c r="BG5" s="1331"/>
      <c r="BH5" s="1894"/>
      <c r="BI5" s="962"/>
      <c r="BJ5" s="995"/>
      <c r="BK5" s="82"/>
      <c r="BL5" s="1461"/>
      <c r="BM5" s="1357"/>
      <c r="BN5" s="51" t="s">
        <v>44</v>
      </c>
      <c r="BO5" s="52" t="s">
        <v>45</v>
      </c>
      <c r="BP5" s="52" t="s">
        <v>46</v>
      </c>
      <c r="BQ5" s="52" t="s">
        <v>430</v>
      </c>
      <c r="BR5" s="52" t="s">
        <v>15</v>
      </c>
      <c r="BS5" s="1331"/>
      <c r="BT5" s="1894"/>
      <c r="BU5" s="962"/>
      <c r="BV5" s="995"/>
      <c r="BW5" s="82"/>
      <c r="BX5" s="1461"/>
      <c r="BY5" s="1357"/>
      <c r="BZ5" s="51" t="s">
        <v>44</v>
      </c>
      <c r="CA5" s="52" t="s">
        <v>45</v>
      </c>
      <c r="CB5" s="52" t="s">
        <v>46</v>
      </c>
      <c r="CC5" s="52" t="s">
        <v>430</v>
      </c>
      <c r="CD5" s="52" t="s">
        <v>15</v>
      </c>
      <c r="CE5" s="1331"/>
      <c r="CF5" s="1894"/>
      <c r="CG5" s="962"/>
      <c r="CH5" s="995"/>
      <c r="CI5" s="82"/>
      <c r="CJ5" s="1461"/>
      <c r="CK5" s="1357"/>
      <c r="CL5" s="51" t="s">
        <v>44</v>
      </c>
      <c r="CM5" s="52" t="s">
        <v>45</v>
      </c>
      <c r="CN5" s="52" t="s">
        <v>46</v>
      </c>
      <c r="CO5" s="52" t="s">
        <v>430</v>
      </c>
      <c r="CP5" s="52" t="s">
        <v>15</v>
      </c>
      <c r="CQ5" s="1331"/>
      <c r="CR5" s="1894"/>
      <c r="CS5" s="962"/>
      <c r="CT5" s="995"/>
      <c r="CU5" s="82"/>
      <c r="CV5" s="1461"/>
      <c r="CW5" s="1357"/>
      <c r="CX5" s="51" t="s">
        <v>44</v>
      </c>
      <c r="CY5" s="52" t="s">
        <v>45</v>
      </c>
      <c r="CZ5" s="52" t="s">
        <v>46</v>
      </c>
      <c r="DA5" s="52" t="s">
        <v>430</v>
      </c>
      <c r="DB5" s="52" t="s">
        <v>15</v>
      </c>
      <c r="DC5" s="1331"/>
      <c r="DD5" s="1894"/>
      <c r="DE5" s="962"/>
      <c r="DF5" s="995"/>
      <c r="DG5" s="82"/>
      <c r="DH5" s="1461"/>
      <c r="DI5" s="1357"/>
      <c r="DJ5" s="51" t="s">
        <v>44</v>
      </c>
      <c r="DK5" s="52" t="s">
        <v>45</v>
      </c>
      <c r="DL5" s="52" t="s">
        <v>46</v>
      </c>
      <c r="DM5" s="52" t="s">
        <v>430</v>
      </c>
      <c r="DN5" s="52" t="s">
        <v>15</v>
      </c>
      <c r="DO5" s="1331"/>
      <c r="DP5" s="1894"/>
      <c r="DQ5" s="962"/>
      <c r="DR5" s="995"/>
      <c r="DS5" s="82"/>
    </row>
    <row r="6" spans="1:123" ht="40.5" customHeight="1" thickBot="1" x14ac:dyDescent="0.3">
      <c r="A6" s="497" t="s">
        <v>145</v>
      </c>
      <c r="B6" s="497"/>
      <c r="C6" s="227"/>
      <c r="D6" s="500"/>
      <c r="E6" s="153">
        <f t="shared" ref="E6:K6" si="0">E8+E49+E62+E81</f>
        <v>145594.96000000002</v>
      </c>
      <c r="F6" s="79">
        <f t="shared" si="0"/>
        <v>35470</v>
      </c>
      <c r="G6" s="79">
        <f t="shared" si="0"/>
        <v>0</v>
      </c>
      <c r="H6" s="79">
        <f t="shared" si="0"/>
        <v>0</v>
      </c>
      <c r="I6" s="79">
        <f t="shared" si="0"/>
        <v>110124.96</v>
      </c>
      <c r="J6" s="79">
        <f t="shared" si="0"/>
        <v>145594.96000000002</v>
      </c>
      <c r="K6" s="79">
        <f t="shared" si="0"/>
        <v>0</v>
      </c>
      <c r="L6" s="982" t="s">
        <v>418</v>
      </c>
      <c r="M6" s="983"/>
      <c r="N6" s="984"/>
      <c r="O6" s="62"/>
      <c r="P6" s="149"/>
      <c r="Q6" s="78">
        <f t="shared" ref="Q6:W6" si="1">Q8+Q49+Q62+Q81</f>
        <v>145594.96000000002</v>
      </c>
      <c r="R6" s="78">
        <f t="shared" si="1"/>
        <v>35470</v>
      </c>
      <c r="S6" s="78">
        <f t="shared" si="1"/>
        <v>0</v>
      </c>
      <c r="T6" s="78">
        <f t="shared" si="1"/>
        <v>0</v>
      </c>
      <c r="U6" s="78">
        <f t="shared" si="1"/>
        <v>110124.96</v>
      </c>
      <c r="V6" s="78">
        <f t="shared" si="1"/>
        <v>145594.96000000002</v>
      </c>
      <c r="W6" s="78">
        <f t="shared" si="1"/>
        <v>0</v>
      </c>
      <c r="X6" s="1886"/>
      <c r="Y6" s="1887"/>
      <c r="Z6" s="1888"/>
      <c r="AA6" s="62"/>
      <c r="AB6" s="149"/>
      <c r="AC6" s="78">
        <f t="shared" ref="AC6:AI6" si="2">AC8+AC49+AC62+AC81</f>
        <v>0</v>
      </c>
      <c r="AD6" s="78">
        <f t="shared" si="2"/>
        <v>0</v>
      </c>
      <c r="AE6" s="78">
        <f t="shared" si="2"/>
        <v>0</v>
      </c>
      <c r="AF6" s="78">
        <f t="shared" si="2"/>
        <v>0</v>
      </c>
      <c r="AG6" s="78">
        <f t="shared" si="2"/>
        <v>0</v>
      </c>
      <c r="AH6" s="78">
        <f t="shared" si="2"/>
        <v>0</v>
      </c>
      <c r="AI6" s="78">
        <f t="shared" si="2"/>
        <v>0</v>
      </c>
      <c r="AJ6" s="1886"/>
      <c r="AK6" s="1887"/>
      <c r="AL6" s="1888"/>
      <c r="AM6" s="62"/>
      <c r="AN6" s="149"/>
      <c r="AO6" s="78">
        <f t="shared" ref="AO6:AU6" si="3">AO8+AO49+AO62+AO81</f>
        <v>0</v>
      </c>
      <c r="AP6" s="78">
        <f t="shared" si="3"/>
        <v>0</v>
      </c>
      <c r="AQ6" s="78">
        <f t="shared" si="3"/>
        <v>0</v>
      </c>
      <c r="AR6" s="78">
        <f t="shared" si="3"/>
        <v>0</v>
      </c>
      <c r="AS6" s="78">
        <f t="shared" si="3"/>
        <v>0</v>
      </c>
      <c r="AT6" s="78">
        <f t="shared" si="3"/>
        <v>0</v>
      </c>
      <c r="AU6" s="78">
        <f t="shared" si="3"/>
        <v>0</v>
      </c>
      <c r="AV6" s="1886"/>
      <c r="AW6" s="1887"/>
      <c r="AX6" s="1888"/>
      <c r="AY6" s="62"/>
      <c r="AZ6" s="149"/>
      <c r="BA6" s="78">
        <f t="shared" ref="BA6:BG6" si="4">BA8+BA49+BA62+BA81</f>
        <v>0</v>
      </c>
      <c r="BB6" s="78">
        <f t="shared" si="4"/>
        <v>0</v>
      </c>
      <c r="BC6" s="78">
        <f t="shared" si="4"/>
        <v>0</v>
      </c>
      <c r="BD6" s="78">
        <f t="shared" si="4"/>
        <v>0</v>
      </c>
      <c r="BE6" s="78">
        <f t="shared" si="4"/>
        <v>0</v>
      </c>
      <c r="BF6" s="78">
        <f t="shared" si="4"/>
        <v>0</v>
      </c>
      <c r="BG6" s="78">
        <f t="shared" si="4"/>
        <v>0</v>
      </c>
      <c r="BH6" s="1886"/>
      <c r="BI6" s="1887"/>
      <c r="BJ6" s="1888"/>
      <c r="BK6" s="62"/>
      <c r="BL6" s="149"/>
      <c r="BM6" s="78">
        <f t="shared" ref="BM6:BS6" si="5">BM8+BM49+BM62+BM81</f>
        <v>0</v>
      </c>
      <c r="BN6" s="78">
        <f t="shared" si="5"/>
        <v>0</v>
      </c>
      <c r="BO6" s="78">
        <f t="shared" si="5"/>
        <v>0</v>
      </c>
      <c r="BP6" s="78">
        <f t="shared" si="5"/>
        <v>0</v>
      </c>
      <c r="BQ6" s="78">
        <f t="shared" si="5"/>
        <v>0</v>
      </c>
      <c r="BR6" s="78">
        <f t="shared" si="5"/>
        <v>0</v>
      </c>
      <c r="BS6" s="78">
        <f t="shared" si="5"/>
        <v>0</v>
      </c>
      <c r="BT6" s="1886"/>
      <c r="BU6" s="1887"/>
      <c r="BV6" s="1888"/>
      <c r="BW6" s="62"/>
      <c r="BX6" s="149"/>
      <c r="BY6" s="78">
        <f t="shared" ref="BY6:CE6" si="6">BY8+BY49+BY62+BY81</f>
        <v>0</v>
      </c>
      <c r="BZ6" s="78">
        <f t="shared" si="6"/>
        <v>0</v>
      </c>
      <c r="CA6" s="78">
        <f t="shared" si="6"/>
        <v>0</v>
      </c>
      <c r="CB6" s="78">
        <f t="shared" si="6"/>
        <v>0</v>
      </c>
      <c r="CC6" s="78">
        <f t="shared" si="6"/>
        <v>0</v>
      </c>
      <c r="CD6" s="78">
        <f t="shared" si="6"/>
        <v>0</v>
      </c>
      <c r="CE6" s="78">
        <f t="shared" si="6"/>
        <v>0</v>
      </c>
      <c r="CF6" s="1886"/>
      <c r="CG6" s="1887"/>
      <c r="CH6" s="1888"/>
      <c r="CI6" s="62"/>
      <c r="CJ6" s="149"/>
      <c r="CK6" s="78">
        <f t="shared" ref="CK6:CQ6" si="7">CK8+CK49+CK62+CK81</f>
        <v>0</v>
      </c>
      <c r="CL6" s="78">
        <f t="shared" si="7"/>
        <v>0</v>
      </c>
      <c r="CM6" s="78">
        <f t="shared" si="7"/>
        <v>0</v>
      </c>
      <c r="CN6" s="78">
        <f t="shared" si="7"/>
        <v>0</v>
      </c>
      <c r="CO6" s="78">
        <f t="shared" si="7"/>
        <v>0</v>
      </c>
      <c r="CP6" s="78">
        <f t="shared" si="7"/>
        <v>0</v>
      </c>
      <c r="CQ6" s="78">
        <f t="shared" si="7"/>
        <v>0</v>
      </c>
      <c r="CR6" s="1886"/>
      <c r="CS6" s="1887"/>
      <c r="CT6" s="1888"/>
      <c r="CU6" s="62"/>
      <c r="CV6" s="149"/>
      <c r="CW6" s="78">
        <f t="shared" ref="CW6:DC6" si="8">CW8+CW49+CW62+CW81</f>
        <v>0</v>
      </c>
      <c r="CX6" s="78">
        <f t="shared" si="8"/>
        <v>0</v>
      </c>
      <c r="CY6" s="78">
        <f t="shared" si="8"/>
        <v>0</v>
      </c>
      <c r="CZ6" s="78">
        <f t="shared" si="8"/>
        <v>0</v>
      </c>
      <c r="DA6" s="78">
        <f t="shared" si="8"/>
        <v>0</v>
      </c>
      <c r="DB6" s="78">
        <f t="shared" si="8"/>
        <v>0</v>
      </c>
      <c r="DC6" s="78">
        <f t="shared" si="8"/>
        <v>0</v>
      </c>
      <c r="DD6" s="1886"/>
      <c r="DE6" s="1887"/>
      <c r="DF6" s="1888"/>
      <c r="DG6" s="62"/>
      <c r="DH6" s="149"/>
      <c r="DI6" s="78">
        <f t="shared" ref="DI6:DO6" si="9">DI8+DI49+DI62+DI81</f>
        <v>0</v>
      </c>
      <c r="DJ6" s="78">
        <f t="shared" si="9"/>
        <v>0</v>
      </c>
      <c r="DK6" s="78">
        <f t="shared" si="9"/>
        <v>0</v>
      </c>
      <c r="DL6" s="78">
        <f t="shared" si="9"/>
        <v>0</v>
      </c>
      <c r="DM6" s="78">
        <f t="shared" si="9"/>
        <v>0</v>
      </c>
      <c r="DN6" s="78">
        <f t="shared" si="9"/>
        <v>0</v>
      </c>
      <c r="DO6" s="78">
        <f t="shared" si="9"/>
        <v>0</v>
      </c>
      <c r="DP6" s="1886"/>
      <c r="DQ6" s="1887"/>
      <c r="DR6" s="1888"/>
      <c r="DS6" s="62"/>
    </row>
    <row r="7" spans="1:123" ht="25.5" customHeight="1" thickBot="1" x14ac:dyDescent="0.3">
      <c r="A7" s="1539" t="s">
        <v>441</v>
      </c>
      <c r="B7" s="1540"/>
      <c r="C7" s="1540"/>
      <c r="D7" s="1540"/>
      <c r="E7" s="1918"/>
      <c r="F7" s="1918"/>
      <c r="G7" s="1918"/>
      <c r="H7" s="1918"/>
      <c r="I7" s="1918"/>
      <c r="J7" s="1918"/>
      <c r="K7" s="1918"/>
      <c r="L7" s="1918"/>
      <c r="M7" s="1918"/>
      <c r="N7" s="1919"/>
      <c r="O7" s="83"/>
      <c r="P7" s="1769" t="s">
        <v>316</v>
      </c>
      <c r="Q7" s="1770"/>
      <c r="R7" s="1770"/>
      <c r="S7" s="1770"/>
      <c r="T7" s="1770"/>
      <c r="U7" s="1770"/>
      <c r="V7" s="1770"/>
      <c r="W7" s="1770"/>
      <c r="X7" s="1770"/>
      <c r="Y7" s="1770"/>
      <c r="Z7" s="1771"/>
      <c r="AA7" s="83"/>
      <c r="AB7" s="1769" t="s">
        <v>316</v>
      </c>
      <c r="AC7" s="1770"/>
      <c r="AD7" s="1770"/>
      <c r="AE7" s="1770"/>
      <c r="AF7" s="1770"/>
      <c r="AG7" s="1770"/>
      <c r="AH7" s="1770"/>
      <c r="AI7" s="1770"/>
      <c r="AJ7" s="1770"/>
      <c r="AK7" s="1770"/>
      <c r="AL7" s="1771"/>
      <c r="AM7" s="83"/>
      <c r="AN7" s="1769" t="s">
        <v>316</v>
      </c>
      <c r="AO7" s="1770"/>
      <c r="AP7" s="1770"/>
      <c r="AQ7" s="1770"/>
      <c r="AR7" s="1770"/>
      <c r="AS7" s="1770"/>
      <c r="AT7" s="1770"/>
      <c r="AU7" s="1770"/>
      <c r="AV7" s="1770"/>
      <c r="AW7" s="1770"/>
      <c r="AX7" s="1771"/>
      <c r="AY7" s="83"/>
      <c r="AZ7" s="1769" t="s">
        <v>316</v>
      </c>
      <c r="BA7" s="1770"/>
      <c r="BB7" s="1770"/>
      <c r="BC7" s="1770"/>
      <c r="BD7" s="1770"/>
      <c r="BE7" s="1770"/>
      <c r="BF7" s="1770"/>
      <c r="BG7" s="1770"/>
      <c r="BH7" s="1770"/>
      <c r="BI7" s="1770"/>
      <c r="BJ7" s="1771"/>
      <c r="BK7" s="83"/>
      <c r="BL7" s="1769" t="s">
        <v>316</v>
      </c>
      <c r="BM7" s="1770"/>
      <c r="BN7" s="1770"/>
      <c r="BO7" s="1770"/>
      <c r="BP7" s="1770"/>
      <c r="BQ7" s="1770"/>
      <c r="BR7" s="1770"/>
      <c r="BS7" s="1770"/>
      <c r="BT7" s="1770"/>
      <c r="BU7" s="1770"/>
      <c r="BV7" s="1771"/>
      <c r="BW7" s="83"/>
      <c r="BX7" s="1769" t="s">
        <v>316</v>
      </c>
      <c r="BY7" s="1770"/>
      <c r="BZ7" s="1770"/>
      <c r="CA7" s="1770"/>
      <c r="CB7" s="1770"/>
      <c r="CC7" s="1770"/>
      <c r="CD7" s="1770"/>
      <c r="CE7" s="1770"/>
      <c r="CF7" s="1770"/>
      <c r="CG7" s="1770"/>
      <c r="CH7" s="1771"/>
      <c r="CI7" s="83"/>
      <c r="CJ7" s="1769" t="s">
        <v>316</v>
      </c>
      <c r="CK7" s="1770"/>
      <c r="CL7" s="1770"/>
      <c r="CM7" s="1770"/>
      <c r="CN7" s="1770"/>
      <c r="CO7" s="1770"/>
      <c r="CP7" s="1770"/>
      <c r="CQ7" s="1770"/>
      <c r="CR7" s="1770"/>
      <c r="CS7" s="1770"/>
      <c r="CT7" s="1771"/>
      <c r="CU7" s="83"/>
      <c r="CV7" s="1769" t="s">
        <v>316</v>
      </c>
      <c r="CW7" s="1770"/>
      <c r="CX7" s="1770"/>
      <c r="CY7" s="1770"/>
      <c r="CZ7" s="1770"/>
      <c r="DA7" s="1770"/>
      <c r="DB7" s="1770"/>
      <c r="DC7" s="1770"/>
      <c r="DD7" s="1770"/>
      <c r="DE7" s="1770"/>
      <c r="DF7" s="1771"/>
      <c r="DG7" s="83"/>
      <c r="DH7" s="1769" t="s">
        <v>316</v>
      </c>
      <c r="DI7" s="1770"/>
      <c r="DJ7" s="1770"/>
      <c r="DK7" s="1770"/>
      <c r="DL7" s="1770"/>
      <c r="DM7" s="1770"/>
      <c r="DN7" s="1770"/>
      <c r="DO7" s="1770"/>
      <c r="DP7" s="1770"/>
      <c r="DQ7" s="1770"/>
      <c r="DR7" s="1771"/>
      <c r="DS7" s="83"/>
    </row>
    <row r="8" spans="1:123" ht="29.25" customHeight="1" thickBot="1" x14ac:dyDescent="0.3">
      <c r="A8" s="229" t="s">
        <v>442</v>
      </c>
      <c r="B8" s="114"/>
      <c r="C8" s="114"/>
      <c r="D8" s="115"/>
      <c r="E8" s="26">
        <f t="shared" ref="E8:K8" si="10">SUM(E10:E47)</f>
        <v>136391.96000000002</v>
      </c>
      <c r="F8" s="90">
        <f t="shared" si="10"/>
        <v>35470</v>
      </c>
      <c r="G8" s="90">
        <f t="shared" si="10"/>
        <v>0</v>
      </c>
      <c r="H8" s="90">
        <f t="shared" si="10"/>
        <v>0</v>
      </c>
      <c r="I8" s="90">
        <f t="shared" si="10"/>
        <v>100921.96</v>
      </c>
      <c r="J8" s="90">
        <f t="shared" si="10"/>
        <v>136391.96000000002</v>
      </c>
      <c r="K8" s="90">
        <f t="shared" si="10"/>
        <v>0</v>
      </c>
      <c r="L8" s="162"/>
      <c r="M8" s="163"/>
      <c r="N8" s="164"/>
      <c r="O8" s="83"/>
      <c r="P8" s="170"/>
      <c r="Q8" s="28">
        <f t="shared" ref="Q8:W8" si="11">SUM(Q10:Q47)</f>
        <v>136391.96000000002</v>
      </c>
      <c r="R8" s="90">
        <f t="shared" si="11"/>
        <v>35470</v>
      </c>
      <c r="S8" s="90">
        <f t="shared" si="11"/>
        <v>0</v>
      </c>
      <c r="T8" s="90">
        <f t="shared" si="11"/>
        <v>0</v>
      </c>
      <c r="U8" s="90">
        <f t="shared" si="11"/>
        <v>100921.96</v>
      </c>
      <c r="V8" s="90">
        <f t="shared" si="11"/>
        <v>136391.96000000002</v>
      </c>
      <c r="W8" s="90">
        <f t="shared" si="11"/>
        <v>0</v>
      </c>
      <c r="X8" s="162"/>
      <c r="Y8" s="163"/>
      <c r="Z8" s="164"/>
      <c r="AA8" s="83"/>
      <c r="AB8" s="170"/>
      <c r="AC8" s="28">
        <f t="shared" ref="AC8:AI8" si="12">SUM(AC10:AC47)</f>
        <v>0</v>
      </c>
      <c r="AD8" s="90">
        <f t="shared" si="12"/>
        <v>0</v>
      </c>
      <c r="AE8" s="90">
        <f t="shared" si="12"/>
        <v>0</v>
      </c>
      <c r="AF8" s="90">
        <f t="shared" si="12"/>
        <v>0</v>
      </c>
      <c r="AG8" s="90">
        <f t="shared" si="12"/>
        <v>0</v>
      </c>
      <c r="AH8" s="90">
        <f t="shared" si="12"/>
        <v>0</v>
      </c>
      <c r="AI8" s="90">
        <f t="shared" si="12"/>
        <v>0</v>
      </c>
      <c r="AJ8" s="162"/>
      <c r="AK8" s="163"/>
      <c r="AL8" s="164"/>
      <c r="AM8" s="83"/>
      <c r="AN8" s="170"/>
      <c r="AO8" s="28">
        <f t="shared" ref="AO8:AU8" si="13">SUM(AO10:AO47)</f>
        <v>0</v>
      </c>
      <c r="AP8" s="90">
        <f t="shared" si="13"/>
        <v>0</v>
      </c>
      <c r="AQ8" s="90">
        <f t="shared" si="13"/>
        <v>0</v>
      </c>
      <c r="AR8" s="90">
        <f t="shared" si="13"/>
        <v>0</v>
      </c>
      <c r="AS8" s="90">
        <f t="shared" si="13"/>
        <v>0</v>
      </c>
      <c r="AT8" s="90">
        <f t="shared" si="13"/>
        <v>0</v>
      </c>
      <c r="AU8" s="90">
        <f t="shared" si="13"/>
        <v>0</v>
      </c>
      <c r="AV8" s="162"/>
      <c r="AW8" s="163"/>
      <c r="AX8" s="164"/>
      <c r="AY8" s="83"/>
      <c r="AZ8" s="170"/>
      <c r="BA8" s="28">
        <f t="shared" ref="BA8:BG8" si="14">SUM(BA10:BA47)</f>
        <v>0</v>
      </c>
      <c r="BB8" s="90">
        <f t="shared" si="14"/>
        <v>0</v>
      </c>
      <c r="BC8" s="90">
        <f t="shared" si="14"/>
        <v>0</v>
      </c>
      <c r="BD8" s="90">
        <f t="shared" si="14"/>
        <v>0</v>
      </c>
      <c r="BE8" s="90">
        <f t="shared" si="14"/>
        <v>0</v>
      </c>
      <c r="BF8" s="90">
        <f t="shared" si="14"/>
        <v>0</v>
      </c>
      <c r="BG8" s="90">
        <f t="shared" si="14"/>
        <v>0</v>
      </c>
      <c r="BH8" s="162"/>
      <c r="BI8" s="163"/>
      <c r="BJ8" s="164"/>
      <c r="BK8" s="83"/>
      <c r="BL8" s="170"/>
      <c r="BM8" s="28">
        <f t="shared" ref="BM8:BS8" si="15">SUM(BM10:BM47)</f>
        <v>0</v>
      </c>
      <c r="BN8" s="90">
        <f t="shared" si="15"/>
        <v>0</v>
      </c>
      <c r="BO8" s="90">
        <f t="shared" si="15"/>
        <v>0</v>
      </c>
      <c r="BP8" s="90">
        <f t="shared" si="15"/>
        <v>0</v>
      </c>
      <c r="BQ8" s="90">
        <f t="shared" si="15"/>
        <v>0</v>
      </c>
      <c r="BR8" s="90">
        <f t="shared" si="15"/>
        <v>0</v>
      </c>
      <c r="BS8" s="90">
        <f t="shared" si="15"/>
        <v>0</v>
      </c>
      <c r="BT8" s="162"/>
      <c r="BU8" s="163"/>
      <c r="BV8" s="164"/>
      <c r="BW8" s="83"/>
      <c r="BX8" s="170"/>
      <c r="BY8" s="28">
        <f t="shared" ref="BY8:CE8" si="16">SUM(BY10:BY47)</f>
        <v>0</v>
      </c>
      <c r="BZ8" s="90">
        <f t="shared" si="16"/>
        <v>0</v>
      </c>
      <c r="CA8" s="90">
        <f t="shared" si="16"/>
        <v>0</v>
      </c>
      <c r="CB8" s="90">
        <f t="shared" si="16"/>
        <v>0</v>
      </c>
      <c r="CC8" s="90">
        <f t="shared" si="16"/>
        <v>0</v>
      </c>
      <c r="CD8" s="90">
        <f t="shared" si="16"/>
        <v>0</v>
      </c>
      <c r="CE8" s="90">
        <f t="shared" si="16"/>
        <v>0</v>
      </c>
      <c r="CF8" s="162"/>
      <c r="CG8" s="163"/>
      <c r="CH8" s="164"/>
      <c r="CI8" s="83"/>
      <c r="CJ8" s="170"/>
      <c r="CK8" s="28">
        <f t="shared" ref="CK8:CQ8" si="17">SUM(CK10:CK47)</f>
        <v>0</v>
      </c>
      <c r="CL8" s="90">
        <f t="shared" si="17"/>
        <v>0</v>
      </c>
      <c r="CM8" s="90">
        <f t="shared" si="17"/>
        <v>0</v>
      </c>
      <c r="CN8" s="90">
        <f t="shared" si="17"/>
        <v>0</v>
      </c>
      <c r="CO8" s="90">
        <f t="shared" si="17"/>
        <v>0</v>
      </c>
      <c r="CP8" s="90">
        <f t="shared" si="17"/>
        <v>0</v>
      </c>
      <c r="CQ8" s="90">
        <f t="shared" si="17"/>
        <v>0</v>
      </c>
      <c r="CR8" s="162"/>
      <c r="CS8" s="163"/>
      <c r="CT8" s="164"/>
      <c r="CU8" s="83"/>
      <c r="CV8" s="170"/>
      <c r="CW8" s="28">
        <f t="shared" ref="CW8:DC8" si="18">SUM(CW10:CW47)</f>
        <v>0</v>
      </c>
      <c r="CX8" s="90">
        <f t="shared" si="18"/>
        <v>0</v>
      </c>
      <c r="CY8" s="90">
        <f t="shared" si="18"/>
        <v>0</v>
      </c>
      <c r="CZ8" s="90">
        <f t="shared" si="18"/>
        <v>0</v>
      </c>
      <c r="DA8" s="90">
        <f t="shared" si="18"/>
        <v>0</v>
      </c>
      <c r="DB8" s="90">
        <f t="shared" si="18"/>
        <v>0</v>
      </c>
      <c r="DC8" s="90">
        <f t="shared" si="18"/>
        <v>0</v>
      </c>
      <c r="DD8" s="162"/>
      <c r="DE8" s="163"/>
      <c r="DF8" s="164"/>
      <c r="DG8" s="83"/>
      <c r="DH8" s="170"/>
      <c r="DI8" s="28">
        <f t="shared" ref="DI8:DO8" si="19">SUM(DI10:DI47)</f>
        <v>0</v>
      </c>
      <c r="DJ8" s="90">
        <f t="shared" si="19"/>
        <v>0</v>
      </c>
      <c r="DK8" s="90">
        <f t="shared" si="19"/>
        <v>0</v>
      </c>
      <c r="DL8" s="90">
        <f t="shared" si="19"/>
        <v>0</v>
      </c>
      <c r="DM8" s="90">
        <f t="shared" si="19"/>
        <v>0</v>
      </c>
      <c r="DN8" s="90">
        <f t="shared" si="19"/>
        <v>0</v>
      </c>
      <c r="DO8" s="90">
        <f t="shared" si="19"/>
        <v>0</v>
      </c>
      <c r="DP8" s="162"/>
      <c r="DQ8" s="163"/>
      <c r="DR8" s="164"/>
      <c r="DS8" s="83"/>
    </row>
    <row r="9" spans="1:123" ht="15" customHeight="1" thickBot="1" x14ac:dyDescent="0.3">
      <c r="A9" s="1926" t="s">
        <v>157</v>
      </c>
      <c r="B9" s="1188"/>
      <c r="C9" s="1188"/>
      <c r="D9" s="1188"/>
      <c r="E9" s="1188"/>
      <c r="F9" s="1188"/>
      <c r="G9" s="1188"/>
      <c r="H9" s="1188"/>
      <c r="I9" s="1188"/>
      <c r="J9" s="1188"/>
      <c r="K9" s="1188"/>
      <c r="L9" s="1094"/>
      <c r="M9" s="1094"/>
      <c r="N9" s="1096"/>
      <c r="O9" s="83"/>
      <c r="P9" s="958" t="s">
        <v>157</v>
      </c>
      <c r="Q9" s="1320"/>
      <c r="R9" s="1320"/>
      <c r="S9" s="1320"/>
      <c r="T9" s="1320"/>
      <c r="U9" s="1320"/>
      <c r="V9" s="1320"/>
      <c r="W9" s="1320"/>
      <c r="X9" s="1320"/>
      <c r="Y9" s="1320"/>
      <c r="Z9" s="1321"/>
      <c r="AA9" s="83"/>
      <c r="AB9" s="958" t="s">
        <v>157</v>
      </c>
      <c r="AC9" s="1320"/>
      <c r="AD9" s="1320"/>
      <c r="AE9" s="1320"/>
      <c r="AF9" s="1320"/>
      <c r="AG9" s="1320"/>
      <c r="AH9" s="1320"/>
      <c r="AI9" s="1320"/>
      <c r="AJ9" s="1320"/>
      <c r="AK9" s="1320"/>
      <c r="AL9" s="1321"/>
      <c r="AM9" s="83"/>
      <c r="AN9" s="958" t="s">
        <v>157</v>
      </c>
      <c r="AO9" s="1320"/>
      <c r="AP9" s="1320"/>
      <c r="AQ9" s="1320"/>
      <c r="AR9" s="1320"/>
      <c r="AS9" s="1320"/>
      <c r="AT9" s="1320"/>
      <c r="AU9" s="1320"/>
      <c r="AV9" s="1320"/>
      <c r="AW9" s="1320"/>
      <c r="AX9" s="1321"/>
      <c r="AY9" s="83"/>
      <c r="AZ9" s="958" t="s">
        <v>157</v>
      </c>
      <c r="BA9" s="1320"/>
      <c r="BB9" s="1320"/>
      <c r="BC9" s="1320"/>
      <c r="BD9" s="1320"/>
      <c r="BE9" s="1320"/>
      <c r="BF9" s="1320"/>
      <c r="BG9" s="1320"/>
      <c r="BH9" s="1320"/>
      <c r="BI9" s="1320"/>
      <c r="BJ9" s="1321"/>
      <c r="BK9" s="83"/>
      <c r="BL9" s="958" t="s">
        <v>157</v>
      </c>
      <c r="BM9" s="1320"/>
      <c r="BN9" s="1320"/>
      <c r="BO9" s="1320"/>
      <c r="BP9" s="1320"/>
      <c r="BQ9" s="1320"/>
      <c r="BR9" s="1320"/>
      <c r="BS9" s="1320"/>
      <c r="BT9" s="1320"/>
      <c r="BU9" s="1320"/>
      <c r="BV9" s="1321"/>
      <c r="BW9" s="83"/>
      <c r="BX9" s="958" t="s">
        <v>157</v>
      </c>
      <c r="BY9" s="1320"/>
      <c r="BZ9" s="1320"/>
      <c r="CA9" s="1320"/>
      <c r="CB9" s="1320"/>
      <c r="CC9" s="1320"/>
      <c r="CD9" s="1320"/>
      <c r="CE9" s="1320"/>
      <c r="CF9" s="1320"/>
      <c r="CG9" s="1320"/>
      <c r="CH9" s="1321"/>
      <c r="CI9" s="83"/>
      <c r="CJ9" s="958" t="s">
        <v>157</v>
      </c>
      <c r="CK9" s="1320"/>
      <c r="CL9" s="1320"/>
      <c r="CM9" s="1320"/>
      <c r="CN9" s="1320"/>
      <c r="CO9" s="1320"/>
      <c r="CP9" s="1320"/>
      <c r="CQ9" s="1320"/>
      <c r="CR9" s="1320"/>
      <c r="CS9" s="1320"/>
      <c r="CT9" s="1321"/>
      <c r="CU9" s="83"/>
      <c r="CV9" s="958" t="s">
        <v>157</v>
      </c>
      <c r="CW9" s="1320"/>
      <c r="CX9" s="1320"/>
      <c r="CY9" s="1320"/>
      <c r="CZ9" s="1320"/>
      <c r="DA9" s="1320"/>
      <c r="DB9" s="1320"/>
      <c r="DC9" s="1320"/>
      <c r="DD9" s="1320"/>
      <c r="DE9" s="1320"/>
      <c r="DF9" s="1321"/>
      <c r="DG9" s="83"/>
      <c r="DH9" s="958" t="s">
        <v>157</v>
      </c>
      <c r="DI9" s="1320"/>
      <c r="DJ9" s="1320"/>
      <c r="DK9" s="1320"/>
      <c r="DL9" s="1320"/>
      <c r="DM9" s="1320"/>
      <c r="DN9" s="1320"/>
      <c r="DO9" s="1320"/>
      <c r="DP9" s="1320"/>
      <c r="DQ9" s="1320"/>
      <c r="DR9" s="1321"/>
      <c r="DS9" s="83"/>
    </row>
    <row r="10" spans="1:123" ht="25.5" customHeight="1" x14ac:dyDescent="0.25">
      <c r="A10" s="1925" t="s">
        <v>579</v>
      </c>
      <c r="B10" s="1904" t="s">
        <v>473</v>
      </c>
      <c r="C10" s="1920" t="s">
        <v>458</v>
      </c>
      <c r="D10" s="1906" t="s">
        <v>518</v>
      </c>
      <c r="E10" s="1927">
        <f t="shared" ref="E10:K10" si="20">Q10+AC10+AO10+BA10+BM10+BY10+CK10+CW10+DI10</f>
        <v>43500</v>
      </c>
      <c r="F10" s="1917">
        <f t="shared" si="20"/>
        <v>0</v>
      </c>
      <c r="G10" s="1917">
        <f t="shared" si="20"/>
        <v>0</v>
      </c>
      <c r="H10" s="1917">
        <f t="shared" si="20"/>
        <v>0</v>
      </c>
      <c r="I10" s="1917">
        <f t="shared" si="20"/>
        <v>43500</v>
      </c>
      <c r="J10" s="1917">
        <f t="shared" si="20"/>
        <v>43500</v>
      </c>
      <c r="K10" s="1924">
        <f t="shared" si="20"/>
        <v>0</v>
      </c>
      <c r="L10" s="1354">
        <f>X10+AJ10+AV10+BH10+BT10+CF10+CR10+DD10+DP10</f>
        <v>1</v>
      </c>
      <c r="M10" s="1370">
        <f>Y10+AK10+AW10+BI10+BU10+CG10+CS10+DE10+DQ10</f>
        <v>0</v>
      </c>
      <c r="N10" s="1336">
        <f>Z10+AL10+AX10+BJ10+BV10+CH10+CT10+DF10+DR10</f>
        <v>0</v>
      </c>
      <c r="O10" s="55"/>
      <c r="P10" s="1723" t="s">
        <v>576</v>
      </c>
      <c r="Q10" s="1736">
        <f>V10+W10</f>
        <v>43500</v>
      </c>
      <c r="R10" s="1801"/>
      <c r="S10" s="1801"/>
      <c r="T10" s="1801"/>
      <c r="U10" s="1801">
        <v>43500</v>
      </c>
      <c r="V10" s="1691">
        <f>R10+S10+T10+U10</f>
        <v>43500</v>
      </c>
      <c r="W10" s="1801"/>
      <c r="X10" s="1364">
        <v>1</v>
      </c>
      <c r="Y10" s="1364"/>
      <c r="Z10" s="1337"/>
      <c r="AA10" s="55"/>
      <c r="AB10" s="1644"/>
      <c r="AC10" s="1645">
        <f>AH10+AI10</f>
        <v>0</v>
      </c>
      <c r="AD10" s="1768"/>
      <c r="AE10" s="1768"/>
      <c r="AF10" s="1768"/>
      <c r="AG10" s="1768"/>
      <c r="AH10" s="1669">
        <f>AD10+AE10+AF10+AG10</f>
        <v>0</v>
      </c>
      <c r="AI10" s="1768"/>
      <c r="AJ10" s="1278"/>
      <c r="AK10" s="1282"/>
      <c r="AL10" s="1283"/>
      <c r="AM10" s="55"/>
      <c r="AN10" s="1644"/>
      <c r="AO10" s="1645">
        <f>AT10+AU10</f>
        <v>0</v>
      </c>
      <c r="AP10" s="1768"/>
      <c r="AQ10" s="1768"/>
      <c r="AR10" s="1768"/>
      <c r="AS10" s="1768"/>
      <c r="AT10" s="1669">
        <f>AP10+AQ10+AR10+AS10</f>
        <v>0</v>
      </c>
      <c r="AU10" s="1768"/>
      <c r="AV10" s="1278"/>
      <c r="AW10" s="1282"/>
      <c r="AX10" s="1283"/>
      <c r="AY10" s="55"/>
      <c r="AZ10" s="1644"/>
      <c r="BA10" s="1645">
        <f>BF10+BG10</f>
        <v>0</v>
      </c>
      <c r="BB10" s="1768"/>
      <c r="BC10" s="1768"/>
      <c r="BD10" s="1768"/>
      <c r="BE10" s="1768"/>
      <c r="BF10" s="1669">
        <f>BB10+BC10+BD10+BE10</f>
        <v>0</v>
      </c>
      <c r="BG10" s="1768"/>
      <c r="BH10" s="1278"/>
      <c r="BI10" s="1282"/>
      <c r="BJ10" s="1283"/>
      <c r="BK10" s="55"/>
      <c r="BL10" s="1644"/>
      <c r="BM10" s="1645">
        <f>BR10+BS10</f>
        <v>0</v>
      </c>
      <c r="BN10" s="1768"/>
      <c r="BO10" s="1768"/>
      <c r="BP10" s="1768"/>
      <c r="BQ10" s="1768"/>
      <c r="BR10" s="1669">
        <f>BN10+BO10+BP10+BQ10</f>
        <v>0</v>
      </c>
      <c r="BS10" s="1768"/>
      <c r="BT10" s="1278"/>
      <c r="BU10" s="1282"/>
      <c r="BV10" s="1283"/>
      <c r="BW10" s="55"/>
      <c r="BX10" s="1644"/>
      <c r="BY10" s="1645">
        <f>CD10+CE10</f>
        <v>0</v>
      </c>
      <c r="BZ10" s="1768"/>
      <c r="CA10" s="1768"/>
      <c r="CB10" s="1768"/>
      <c r="CC10" s="1768"/>
      <c r="CD10" s="1669">
        <f>BZ10+CA10+CB10+CC10</f>
        <v>0</v>
      </c>
      <c r="CE10" s="1768"/>
      <c r="CF10" s="1278"/>
      <c r="CG10" s="1282"/>
      <c r="CH10" s="1283"/>
      <c r="CI10" s="55"/>
      <c r="CJ10" s="1644"/>
      <c r="CK10" s="1645">
        <f>CP10+CQ10</f>
        <v>0</v>
      </c>
      <c r="CL10" s="1768"/>
      <c r="CM10" s="1768"/>
      <c r="CN10" s="1768"/>
      <c r="CO10" s="1768"/>
      <c r="CP10" s="1669">
        <f>CL10+CM10+CN10+CO10</f>
        <v>0</v>
      </c>
      <c r="CQ10" s="1768"/>
      <c r="CR10" s="1278"/>
      <c r="CS10" s="1282"/>
      <c r="CT10" s="1283"/>
      <c r="CU10" s="55"/>
      <c r="CV10" s="1644"/>
      <c r="CW10" s="1645">
        <f>DB10+DC10</f>
        <v>0</v>
      </c>
      <c r="CX10" s="1768"/>
      <c r="CY10" s="1768"/>
      <c r="CZ10" s="1768"/>
      <c r="DA10" s="1768"/>
      <c r="DB10" s="1669">
        <f>CX10+CY10+CZ10+DA10</f>
        <v>0</v>
      </c>
      <c r="DC10" s="1768"/>
      <c r="DD10" s="1278"/>
      <c r="DE10" s="1282"/>
      <c r="DF10" s="1283"/>
      <c r="DG10" s="55"/>
      <c r="DH10" s="1644"/>
      <c r="DI10" s="1645">
        <f>DN10+DO10</f>
        <v>0</v>
      </c>
      <c r="DJ10" s="1768"/>
      <c r="DK10" s="1768"/>
      <c r="DL10" s="1768"/>
      <c r="DM10" s="1768"/>
      <c r="DN10" s="1669">
        <f>DJ10+DK10+DL10+DM10</f>
        <v>0</v>
      </c>
      <c r="DO10" s="1768"/>
      <c r="DP10" s="1278"/>
      <c r="DQ10" s="1282"/>
      <c r="DR10" s="1283"/>
      <c r="DS10" s="55"/>
    </row>
    <row r="11" spans="1:123" ht="56.25" customHeight="1" x14ac:dyDescent="0.25">
      <c r="A11" s="1381"/>
      <c r="B11" s="1905"/>
      <c r="C11" s="1913"/>
      <c r="D11" s="1907"/>
      <c r="E11" s="1811"/>
      <c r="F11" s="1691"/>
      <c r="G11" s="1691"/>
      <c r="H11" s="1691"/>
      <c r="I11" s="1691"/>
      <c r="J11" s="1691"/>
      <c r="K11" s="1914"/>
      <c r="L11" s="1576"/>
      <c r="M11" s="1577"/>
      <c r="N11" s="1578"/>
      <c r="O11" s="55"/>
      <c r="P11" s="1723"/>
      <c r="Q11" s="1811"/>
      <c r="R11" s="1801"/>
      <c r="S11" s="1801"/>
      <c r="T11" s="1801"/>
      <c r="U11" s="1801"/>
      <c r="V11" s="1691"/>
      <c r="W11" s="1801"/>
      <c r="X11" s="1364"/>
      <c r="Y11" s="1364"/>
      <c r="Z11" s="1337"/>
      <c r="AA11" s="55"/>
      <c r="AB11" s="1644"/>
      <c r="AC11" s="1885"/>
      <c r="AD11" s="1768"/>
      <c r="AE11" s="1768"/>
      <c r="AF11" s="1768"/>
      <c r="AG11" s="1768"/>
      <c r="AH11" s="1669"/>
      <c r="AI11" s="1768"/>
      <c r="AJ11" s="1278"/>
      <c r="AK11" s="1282"/>
      <c r="AL11" s="1283"/>
      <c r="AM11" s="55"/>
      <c r="AN11" s="1644"/>
      <c r="AO11" s="1885"/>
      <c r="AP11" s="1768"/>
      <c r="AQ11" s="1768"/>
      <c r="AR11" s="1768"/>
      <c r="AS11" s="1768"/>
      <c r="AT11" s="1669"/>
      <c r="AU11" s="1768"/>
      <c r="AV11" s="1278"/>
      <c r="AW11" s="1282"/>
      <c r="AX11" s="1283"/>
      <c r="AY11" s="55"/>
      <c r="AZ11" s="1644"/>
      <c r="BA11" s="1885"/>
      <c r="BB11" s="1768"/>
      <c r="BC11" s="1768"/>
      <c r="BD11" s="1768"/>
      <c r="BE11" s="1768"/>
      <c r="BF11" s="1669"/>
      <c r="BG11" s="1768"/>
      <c r="BH11" s="1278"/>
      <c r="BI11" s="1282"/>
      <c r="BJ11" s="1283"/>
      <c r="BK11" s="55"/>
      <c r="BL11" s="1644"/>
      <c r="BM11" s="1885"/>
      <c r="BN11" s="1768"/>
      <c r="BO11" s="1768"/>
      <c r="BP11" s="1768"/>
      <c r="BQ11" s="1768"/>
      <c r="BR11" s="1669"/>
      <c r="BS11" s="1768"/>
      <c r="BT11" s="1278"/>
      <c r="BU11" s="1282"/>
      <c r="BV11" s="1283"/>
      <c r="BW11" s="55"/>
      <c r="BX11" s="1644"/>
      <c r="BY11" s="1885"/>
      <c r="BZ11" s="1768"/>
      <c r="CA11" s="1768"/>
      <c r="CB11" s="1768"/>
      <c r="CC11" s="1768"/>
      <c r="CD11" s="1669"/>
      <c r="CE11" s="1768"/>
      <c r="CF11" s="1278"/>
      <c r="CG11" s="1282"/>
      <c r="CH11" s="1283"/>
      <c r="CI11" s="55"/>
      <c r="CJ11" s="1644"/>
      <c r="CK11" s="1885"/>
      <c r="CL11" s="1768"/>
      <c r="CM11" s="1768"/>
      <c r="CN11" s="1768"/>
      <c r="CO11" s="1768"/>
      <c r="CP11" s="1669"/>
      <c r="CQ11" s="1768"/>
      <c r="CR11" s="1278"/>
      <c r="CS11" s="1282"/>
      <c r="CT11" s="1283"/>
      <c r="CU11" s="55"/>
      <c r="CV11" s="1644"/>
      <c r="CW11" s="1885"/>
      <c r="CX11" s="1768"/>
      <c r="CY11" s="1768"/>
      <c r="CZ11" s="1768"/>
      <c r="DA11" s="1768"/>
      <c r="DB11" s="1669"/>
      <c r="DC11" s="1768"/>
      <c r="DD11" s="1278"/>
      <c r="DE11" s="1282"/>
      <c r="DF11" s="1283"/>
      <c r="DG11" s="55"/>
      <c r="DH11" s="1644"/>
      <c r="DI11" s="1885"/>
      <c r="DJ11" s="1768"/>
      <c r="DK11" s="1768"/>
      <c r="DL11" s="1768"/>
      <c r="DM11" s="1768"/>
      <c r="DN11" s="1669"/>
      <c r="DO11" s="1768"/>
      <c r="DP11" s="1278"/>
      <c r="DQ11" s="1282"/>
      <c r="DR11" s="1283"/>
      <c r="DS11" s="55"/>
    </row>
    <row r="12" spans="1:123" ht="183.75" customHeight="1" x14ac:dyDescent="0.25">
      <c r="A12" s="693" t="s">
        <v>580</v>
      </c>
      <c r="B12" s="864" t="s">
        <v>578</v>
      </c>
      <c r="C12" s="865" t="s">
        <v>466</v>
      </c>
      <c r="D12" s="865" t="s">
        <v>500</v>
      </c>
      <c r="E12" s="696">
        <f t="shared" ref="E12:K13" si="21">Q12+AC12+AO12+BA12+BM12+BY12+CK12+CW12+DI12</f>
        <v>29407</v>
      </c>
      <c r="F12" s="697">
        <f t="shared" si="21"/>
        <v>0</v>
      </c>
      <c r="G12" s="697">
        <f t="shared" si="21"/>
        <v>0</v>
      </c>
      <c r="H12" s="697">
        <f t="shared" si="21"/>
        <v>0</v>
      </c>
      <c r="I12" s="697">
        <f t="shared" si="21"/>
        <v>29407</v>
      </c>
      <c r="J12" s="697">
        <f t="shared" si="21"/>
        <v>29407</v>
      </c>
      <c r="K12" s="866">
        <f t="shared" si="21"/>
        <v>0</v>
      </c>
      <c r="L12" s="734">
        <f t="shared" ref="L12:N13" si="22">X12+AJ12+AV12+BH12+BT12+CF12+CR12+DD12+DP12</f>
        <v>0</v>
      </c>
      <c r="M12" s="735">
        <f t="shared" si="22"/>
        <v>0</v>
      </c>
      <c r="N12" s="736">
        <f t="shared" si="22"/>
        <v>0</v>
      </c>
      <c r="O12" s="55"/>
      <c r="P12" s="807" t="s">
        <v>577</v>
      </c>
      <c r="Q12" s="696">
        <f>V12+W12</f>
        <v>29407</v>
      </c>
      <c r="R12" s="726"/>
      <c r="S12" s="726"/>
      <c r="T12" s="769"/>
      <c r="U12" s="769">
        <v>29407</v>
      </c>
      <c r="V12" s="697">
        <f>R12+S12+T12+U12</f>
        <v>29407</v>
      </c>
      <c r="W12" s="769"/>
      <c r="X12" s="713"/>
      <c r="Y12" s="713"/>
      <c r="Z12" s="714"/>
      <c r="AA12" s="55"/>
      <c r="AB12" s="282"/>
      <c r="AC12" s="53">
        <f>AH12+AI12</f>
        <v>0</v>
      </c>
      <c r="AD12" s="184"/>
      <c r="AE12" s="184"/>
      <c r="AF12" s="184"/>
      <c r="AG12" s="184"/>
      <c r="AH12" s="56">
        <f>AD12+AE12+AF12+AG12</f>
        <v>0</v>
      </c>
      <c r="AI12" s="184"/>
      <c r="AJ12" s="180"/>
      <c r="AK12" s="185"/>
      <c r="AL12" s="183"/>
      <c r="AM12" s="55"/>
      <c r="AN12" s="282"/>
      <c r="AO12" s="53">
        <f>AT12+AU12</f>
        <v>0</v>
      </c>
      <c r="AP12" s="184"/>
      <c r="AQ12" s="184"/>
      <c r="AR12" s="184"/>
      <c r="AS12" s="184"/>
      <c r="AT12" s="56">
        <f>AP12+AQ12+AR12+AS12</f>
        <v>0</v>
      </c>
      <c r="AU12" s="184"/>
      <c r="AV12" s="180"/>
      <c r="AW12" s="185"/>
      <c r="AX12" s="183"/>
      <c r="AY12" s="55"/>
      <c r="AZ12" s="282"/>
      <c r="BA12" s="53">
        <f>BF12+BG12</f>
        <v>0</v>
      </c>
      <c r="BB12" s="184"/>
      <c r="BC12" s="184"/>
      <c r="BD12" s="184"/>
      <c r="BE12" s="184"/>
      <c r="BF12" s="56">
        <f>BB12+BC12+BD12+BE12</f>
        <v>0</v>
      </c>
      <c r="BG12" s="184"/>
      <c r="BH12" s="180"/>
      <c r="BI12" s="185"/>
      <c r="BJ12" s="183"/>
      <c r="BK12" s="55"/>
      <c r="BL12" s="282"/>
      <c r="BM12" s="53">
        <f>BR12+BS12</f>
        <v>0</v>
      </c>
      <c r="BN12" s="184"/>
      <c r="BO12" s="184"/>
      <c r="BP12" s="184"/>
      <c r="BQ12" s="184"/>
      <c r="BR12" s="56">
        <f>BN12+BO12+BP12+BQ12</f>
        <v>0</v>
      </c>
      <c r="BS12" s="184"/>
      <c r="BT12" s="180"/>
      <c r="BU12" s="185"/>
      <c r="BV12" s="183"/>
      <c r="BW12" s="55"/>
      <c r="BX12" s="282"/>
      <c r="BY12" s="53">
        <f>CD12+CE12</f>
        <v>0</v>
      </c>
      <c r="BZ12" s="184"/>
      <c r="CA12" s="184"/>
      <c r="CB12" s="184"/>
      <c r="CC12" s="184"/>
      <c r="CD12" s="56">
        <f>BZ12+CA12+CB12+CC12</f>
        <v>0</v>
      </c>
      <c r="CE12" s="184"/>
      <c r="CF12" s="180"/>
      <c r="CG12" s="185"/>
      <c r="CH12" s="183"/>
      <c r="CI12" s="55"/>
      <c r="CJ12" s="282"/>
      <c r="CK12" s="53">
        <f>CP12+CQ12</f>
        <v>0</v>
      </c>
      <c r="CL12" s="184"/>
      <c r="CM12" s="184"/>
      <c r="CN12" s="184"/>
      <c r="CO12" s="184"/>
      <c r="CP12" s="56">
        <f>CL12+CM12+CN12+CO12</f>
        <v>0</v>
      </c>
      <c r="CQ12" s="184"/>
      <c r="CR12" s="180"/>
      <c r="CS12" s="185"/>
      <c r="CT12" s="183"/>
      <c r="CU12" s="55"/>
      <c r="CV12" s="282"/>
      <c r="CW12" s="53">
        <f>DB12+DC12</f>
        <v>0</v>
      </c>
      <c r="CX12" s="184"/>
      <c r="CY12" s="184"/>
      <c r="CZ12" s="184"/>
      <c r="DA12" s="184"/>
      <c r="DB12" s="56">
        <f>CX12+CY12+CZ12+DA12</f>
        <v>0</v>
      </c>
      <c r="DC12" s="184"/>
      <c r="DD12" s="180"/>
      <c r="DE12" s="185"/>
      <c r="DF12" s="183"/>
      <c r="DG12" s="55"/>
      <c r="DH12" s="282"/>
      <c r="DI12" s="53">
        <f>DN12+DO12</f>
        <v>0</v>
      </c>
      <c r="DJ12" s="184"/>
      <c r="DK12" s="184"/>
      <c r="DL12" s="184"/>
      <c r="DM12" s="184"/>
      <c r="DN12" s="56">
        <f>DJ12+DK12+DL12+DM12</f>
        <v>0</v>
      </c>
      <c r="DO12" s="184"/>
      <c r="DP12" s="180"/>
      <c r="DQ12" s="185"/>
      <c r="DR12" s="183"/>
      <c r="DS12" s="55"/>
    </row>
    <row r="13" spans="1:123" ht="21.75" customHeight="1" x14ac:dyDescent="0.25">
      <c r="A13" s="1381" t="s">
        <v>187</v>
      </c>
      <c r="B13" s="1905"/>
      <c r="C13" s="1913"/>
      <c r="D13" s="1915"/>
      <c r="E13" s="1736">
        <f t="shared" si="21"/>
        <v>0</v>
      </c>
      <c r="F13" s="1691">
        <f t="shared" si="21"/>
        <v>0</v>
      </c>
      <c r="G13" s="1691">
        <f t="shared" si="21"/>
        <v>0</v>
      </c>
      <c r="H13" s="1691">
        <f t="shared" si="21"/>
        <v>0</v>
      </c>
      <c r="I13" s="1691">
        <f t="shared" si="21"/>
        <v>0</v>
      </c>
      <c r="J13" s="1691">
        <f t="shared" si="21"/>
        <v>0</v>
      </c>
      <c r="K13" s="1914">
        <f t="shared" si="21"/>
        <v>0</v>
      </c>
      <c r="L13" s="1354">
        <f t="shared" si="22"/>
        <v>0</v>
      </c>
      <c r="M13" s="1370">
        <f t="shared" si="22"/>
        <v>0</v>
      </c>
      <c r="N13" s="1336">
        <f t="shared" si="22"/>
        <v>0</v>
      </c>
      <c r="O13" s="55"/>
      <c r="P13" s="1723"/>
      <c r="Q13" s="1736">
        <f>V13+W13</f>
        <v>0</v>
      </c>
      <c r="R13" s="1801"/>
      <c r="S13" s="1801"/>
      <c r="T13" s="1801"/>
      <c r="U13" s="1801"/>
      <c r="V13" s="1691">
        <f>R13+S13+T13+U13</f>
        <v>0</v>
      </c>
      <c r="W13" s="1801"/>
      <c r="X13" s="1364"/>
      <c r="Y13" s="1364"/>
      <c r="Z13" s="1337"/>
      <c r="AA13" s="55"/>
      <c r="AB13" s="1644"/>
      <c r="AC13" s="1645">
        <f>AH13+AI13</f>
        <v>0</v>
      </c>
      <c r="AD13" s="1768"/>
      <c r="AE13" s="1768"/>
      <c r="AF13" s="1768"/>
      <c r="AG13" s="1768"/>
      <c r="AH13" s="1669">
        <f>AD13+AE13+AF13+AG13</f>
        <v>0</v>
      </c>
      <c r="AI13" s="1768"/>
      <c r="AJ13" s="1278"/>
      <c r="AK13" s="1282"/>
      <c r="AL13" s="1283"/>
      <c r="AM13" s="55"/>
      <c r="AN13" s="1644"/>
      <c r="AO13" s="1645">
        <f>AT13+AU13</f>
        <v>0</v>
      </c>
      <c r="AP13" s="1768"/>
      <c r="AQ13" s="1768"/>
      <c r="AR13" s="1768"/>
      <c r="AS13" s="1768"/>
      <c r="AT13" s="1669">
        <f>AP13+AQ13+AR13+AS13</f>
        <v>0</v>
      </c>
      <c r="AU13" s="1768"/>
      <c r="AV13" s="1278"/>
      <c r="AW13" s="1282"/>
      <c r="AX13" s="1283"/>
      <c r="AY13" s="55"/>
      <c r="AZ13" s="1644"/>
      <c r="BA13" s="1645">
        <f>BF13+BG13</f>
        <v>0</v>
      </c>
      <c r="BB13" s="1768"/>
      <c r="BC13" s="1768"/>
      <c r="BD13" s="1768"/>
      <c r="BE13" s="1768"/>
      <c r="BF13" s="1669">
        <f>BB13+BC13+BD13+BE13</f>
        <v>0</v>
      </c>
      <c r="BG13" s="1768"/>
      <c r="BH13" s="1278"/>
      <c r="BI13" s="1282"/>
      <c r="BJ13" s="1283"/>
      <c r="BK13" s="55"/>
      <c r="BL13" s="1644"/>
      <c r="BM13" s="1645">
        <f>BR13+BS13</f>
        <v>0</v>
      </c>
      <c r="BN13" s="1768"/>
      <c r="BO13" s="1768"/>
      <c r="BP13" s="1768"/>
      <c r="BQ13" s="1768"/>
      <c r="BR13" s="1669">
        <f>BN13+BO13+BP13+BQ13</f>
        <v>0</v>
      </c>
      <c r="BS13" s="1768"/>
      <c r="BT13" s="1278"/>
      <c r="BU13" s="1282"/>
      <c r="BV13" s="1283"/>
      <c r="BW13" s="55"/>
      <c r="BX13" s="1644"/>
      <c r="BY13" s="1645">
        <f>CD13+CE13</f>
        <v>0</v>
      </c>
      <c r="BZ13" s="1768"/>
      <c r="CA13" s="1768"/>
      <c r="CB13" s="1768"/>
      <c r="CC13" s="1768"/>
      <c r="CD13" s="1669">
        <f>BZ13+CA13+CB13+CC13</f>
        <v>0</v>
      </c>
      <c r="CE13" s="1768"/>
      <c r="CF13" s="1278"/>
      <c r="CG13" s="1282"/>
      <c r="CH13" s="1283"/>
      <c r="CI13" s="55"/>
      <c r="CJ13" s="1644"/>
      <c r="CK13" s="1645">
        <f>CP13+CQ13</f>
        <v>0</v>
      </c>
      <c r="CL13" s="1768"/>
      <c r="CM13" s="1768"/>
      <c r="CN13" s="1768"/>
      <c r="CO13" s="1768"/>
      <c r="CP13" s="1669">
        <f>CL13+CM13+CN13+CO13</f>
        <v>0</v>
      </c>
      <c r="CQ13" s="1768"/>
      <c r="CR13" s="1278"/>
      <c r="CS13" s="1282"/>
      <c r="CT13" s="1283"/>
      <c r="CU13" s="55"/>
      <c r="CV13" s="1644"/>
      <c r="CW13" s="1645">
        <f>DB13+DC13</f>
        <v>0</v>
      </c>
      <c r="CX13" s="1768"/>
      <c r="CY13" s="1768"/>
      <c r="CZ13" s="1768"/>
      <c r="DA13" s="1768"/>
      <c r="DB13" s="1669">
        <f>CX13+CY13+CZ13+DA13</f>
        <v>0</v>
      </c>
      <c r="DC13" s="1768"/>
      <c r="DD13" s="1278"/>
      <c r="DE13" s="1282"/>
      <c r="DF13" s="1283"/>
      <c r="DG13" s="55"/>
      <c r="DH13" s="1644"/>
      <c r="DI13" s="1645">
        <f>DN13+DO13</f>
        <v>0</v>
      </c>
      <c r="DJ13" s="1768"/>
      <c r="DK13" s="1768"/>
      <c r="DL13" s="1768"/>
      <c r="DM13" s="1768"/>
      <c r="DN13" s="1669">
        <f>DJ13+DK13+DL13+DM13</f>
        <v>0</v>
      </c>
      <c r="DO13" s="1768"/>
      <c r="DP13" s="1278"/>
      <c r="DQ13" s="1282"/>
      <c r="DR13" s="1283"/>
      <c r="DS13" s="55"/>
    </row>
    <row r="14" spans="1:123" ht="24" customHeight="1" x14ac:dyDescent="0.25">
      <c r="A14" s="1381"/>
      <c r="B14" s="1905"/>
      <c r="C14" s="1913"/>
      <c r="D14" s="1907"/>
      <c r="E14" s="1811"/>
      <c r="F14" s="1691"/>
      <c r="G14" s="1691"/>
      <c r="H14" s="1691"/>
      <c r="I14" s="1691"/>
      <c r="J14" s="1691"/>
      <c r="K14" s="1914"/>
      <c r="L14" s="1576"/>
      <c r="M14" s="1577"/>
      <c r="N14" s="1578"/>
      <c r="O14" s="55"/>
      <c r="P14" s="1723"/>
      <c r="Q14" s="1811"/>
      <c r="R14" s="1801"/>
      <c r="S14" s="1801"/>
      <c r="T14" s="1801"/>
      <c r="U14" s="1801"/>
      <c r="V14" s="1691"/>
      <c r="W14" s="1801"/>
      <c r="X14" s="1364"/>
      <c r="Y14" s="1364"/>
      <c r="Z14" s="1337"/>
      <c r="AA14" s="55"/>
      <c r="AB14" s="1644"/>
      <c r="AC14" s="1885"/>
      <c r="AD14" s="1768"/>
      <c r="AE14" s="1768"/>
      <c r="AF14" s="1768"/>
      <c r="AG14" s="1768"/>
      <c r="AH14" s="1669"/>
      <c r="AI14" s="1768"/>
      <c r="AJ14" s="1278"/>
      <c r="AK14" s="1282"/>
      <c r="AL14" s="1283"/>
      <c r="AM14" s="55"/>
      <c r="AN14" s="1644"/>
      <c r="AO14" s="1885"/>
      <c r="AP14" s="1768"/>
      <c r="AQ14" s="1768"/>
      <c r="AR14" s="1768"/>
      <c r="AS14" s="1768"/>
      <c r="AT14" s="1669"/>
      <c r="AU14" s="1768"/>
      <c r="AV14" s="1278"/>
      <c r="AW14" s="1282"/>
      <c r="AX14" s="1283"/>
      <c r="AY14" s="55"/>
      <c r="AZ14" s="1644"/>
      <c r="BA14" s="1885"/>
      <c r="BB14" s="1768"/>
      <c r="BC14" s="1768"/>
      <c r="BD14" s="1768"/>
      <c r="BE14" s="1768"/>
      <c r="BF14" s="1669"/>
      <c r="BG14" s="1768"/>
      <c r="BH14" s="1278"/>
      <c r="BI14" s="1282"/>
      <c r="BJ14" s="1283"/>
      <c r="BK14" s="55"/>
      <c r="BL14" s="1644"/>
      <c r="BM14" s="1885"/>
      <c r="BN14" s="1768"/>
      <c r="BO14" s="1768"/>
      <c r="BP14" s="1768"/>
      <c r="BQ14" s="1768"/>
      <c r="BR14" s="1669"/>
      <c r="BS14" s="1768"/>
      <c r="BT14" s="1278"/>
      <c r="BU14" s="1282"/>
      <c r="BV14" s="1283"/>
      <c r="BW14" s="55"/>
      <c r="BX14" s="1644"/>
      <c r="BY14" s="1885"/>
      <c r="BZ14" s="1768"/>
      <c r="CA14" s="1768"/>
      <c r="CB14" s="1768"/>
      <c r="CC14" s="1768"/>
      <c r="CD14" s="1669"/>
      <c r="CE14" s="1768"/>
      <c r="CF14" s="1278"/>
      <c r="CG14" s="1282"/>
      <c r="CH14" s="1283"/>
      <c r="CI14" s="55"/>
      <c r="CJ14" s="1644"/>
      <c r="CK14" s="1885"/>
      <c r="CL14" s="1768"/>
      <c r="CM14" s="1768"/>
      <c r="CN14" s="1768"/>
      <c r="CO14" s="1768"/>
      <c r="CP14" s="1669"/>
      <c r="CQ14" s="1768"/>
      <c r="CR14" s="1278"/>
      <c r="CS14" s="1282"/>
      <c r="CT14" s="1283"/>
      <c r="CU14" s="55"/>
      <c r="CV14" s="1644"/>
      <c r="CW14" s="1885"/>
      <c r="CX14" s="1768"/>
      <c r="CY14" s="1768"/>
      <c r="CZ14" s="1768"/>
      <c r="DA14" s="1768"/>
      <c r="DB14" s="1669"/>
      <c r="DC14" s="1768"/>
      <c r="DD14" s="1278"/>
      <c r="DE14" s="1282"/>
      <c r="DF14" s="1283"/>
      <c r="DG14" s="55"/>
      <c r="DH14" s="1644"/>
      <c r="DI14" s="1885"/>
      <c r="DJ14" s="1768"/>
      <c r="DK14" s="1768"/>
      <c r="DL14" s="1768"/>
      <c r="DM14" s="1768"/>
      <c r="DN14" s="1669"/>
      <c r="DO14" s="1768"/>
      <c r="DP14" s="1278"/>
      <c r="DQ14" s="1282"/>
      <c r="DR14" s="1283"/>
      <c r="DS14" s="55"/>
    </row>
    <row r="15" spans="1:123" ht="22.5" customHeight="1" x14ac:dyDescent="0.25">
      <c r="A15" s="1381" t="s">
        <v>582</v>
      </c>
      <c r="B15" s="1905" t="s">
        <v>473</v>
      </c>
      <c r="C15" s="1913" t="s">
        <v>458</v>
      </c>
      <c r="D15" s="1915" t="s">
        <v>474</v>
      </c>
      <c r="E15" s="1736">
        <f t="shared" ref="E15:K15" si="23">Q15+AC15+AO15+BA15+BM15+BY15+CK15+CW15+DI15</f>
        <v>3300.96</v>
      </c>
      <c r="F15" s="1691">
        <f>R15+AD15+AP15+BB15+BN15+BZ15+CL15+CX15+DJ15</f>
        <v>0</v>
      </c>
      <c r="G15" s="1691">
        <f t="shared" si="23"/>
        <v>0</v>
      </c>
      <c r="H15" s="1691">
        <f t="shared" si="23"/>
        <v>0</v>
      </c>
      <c r="I15" s="1691">
        <f t="shared" si="23"/>
        <v>3300.96</v>
      </c>
      <c r="J15" s="1691">
        <f t="shared" si="23"/>
        <v>3300.96</v>
      </c>
      <c r="K15" s="1914">
        <f t="shared" si="23"/>
        <v>0</v>
      </c>
      <c r="L15" s="1354">
        <f>X15+AJ15+AV15+BH15+BT15+CF15+CR15+DD15+DP15</f>
        <v>1</v>
      </c>
      <c r="M15" s="1370">
        <f>Y15+AK15+AW15+BI15+BU15+CG15+CS15+DE15+DQ15</f>
        <v>1</v>
      </c>
      <c r="N15" s="1336">
        <f>Z15+AL15+AX15+BJ15+BV15+CH15+CT15+DF15+DR15</f>
        <v>1</v>
      </c>
      <c r="O15" s="55"/>
      <c r="P15" s="1723" t="s">
        <v>581</v>
      </c>
      <c r="Q15" s="1736">
        <f>V15+W15</f>
        <v>3300.96</v>
      </c>
      <c r="R15" s="1801"/>
      <c r="S15" s="1801"/>
      <c r="T15" s="1801"/>
      <c r="U15" s="1801">
        <v>3300.96</v>
      </c>
      <c r="V15" s="1691">
        <f>R15+S15+T15+U15</f>
        <v>3300.96</v>
      </c>
      <c r="W15" s="1801"/>
      <c r="X15" s="1364">
        <v>1</v>
      </c>
      <c r="Y15" s="1364">
        <v>1</v>
      </c>
      <c r="Z15" s="1337">
        <v>1</v>
      </c>
      <c r="AA15" s="55"/>
      <c r="AB15" s="1644"/>
      <c r="AC15" s="1645">
        <f>AH15+AI15</f>
        <v>0</v>
      </c>
      <c r="AD15" s="1768"/>
      <c r="AE15" s="1768"/>
      <c r="AF15" s="1768"/>
      <c r="AG15" s="1768"/>
      <c r="AH15" s="1669">
        <f>AD15+AE15+AF15+AG15</f>
        <v>0</v>
      </c>
      <c r="AI15" s="1768"/>
      <c r="AJ15" s="1278"/>
      <c r="AK15" s="1282"/>
      <c r="AL15" s="1283"/>
      <c r="AM15" s="55"/>
      <c r="AN15" s="1644"/>
      <c r="AO15" s="1645">
        <f>AT15+AU15</f>
        <v>0</v>
      </c>
      <c r="AP15" s="1768"/>
      <c r="AQ15" s="1768"/>
      <c r="AR15" s="1768"/>
      <c r="AS15" s="1768"/>
      <c r="AT15" s="1669">
        <f>AP15+AQ15+AR15+AS15</f>
        <v>0</v>
      </c>
      <c r="AU15" s="1768"/>
      <c r="AV15" s="1278"/>
      <c r="AW15" s="1282"/>
      <c r="AX15" s="1283"/>
      <c r="AY15" s="55"/>
      <c r="AZ15" s="1644"/>
      <c r="BA15" s="1645">
        <f>BF15+BG15</f>
        <v>0</v>
      </c>
      <c r="BB15" s="1768"/>
      <c r="BC15" s="1768"/>
      <c r="BD15" s="1768"/>
      <c r="BE15" s="1768"/>
      <c r="BF15" s="1669">
        <f>BB15+BC15+BD15+BE15</f>
        <v>0</v>
      </c>
      <c r="BG15" s="1768"/>
      <c r="BH15" s="1278"/>
      <c r="BI15" s="1282"/>
      <c r="BJ15" s="1283"/>
      <c r="BK15" s="55"/>
      <c r="BL15" s="1644"/>
      <c r="BM15" s="1645">
        <f>BR15+BS15</f>
        <v>0</v>
      </c>
      <c r="BN15" s="1768"/>
      <c r="BO15" s="1768"/>
      <c r="BP15" s="1768"/>
      <c r="BQ15" s="1768"/>
      <c r="BR15" s="1669">
        <f>BN15+BO15+BP15+BQ15</f>
        <v>0</v>
      </c>
      <c r="BS15" s="1768"/>
      <c r="BT15" s="1278"/>
      <c r="BU15" s="1282"/>
      <c r="BV15" s="1283"/>
      <c r="BW15" s="55"/>
      <c r="BX15" s="1644"/>
      <c r="BY15" s="1645">
        <f>CD15+CE15</f>
        <v>0</v>
      </c>
      <c r="BZ15" s="1768"/>
      <c r="CA15" s="1768"/>
      <c r="CB15" s="1768"/>
      <c r="CC15" s="1768"/>
      <c r="CD15" s="1669">
        <f>BZ15+CA15+CB15+CC15</f>
        <v>0</v>
      </c>
      <c r="CE15" s="1768"/>
      <c r="CF15" s="1278"/>
      <c r="CG15" s="1282"/>
      <c r="CH15" s="1283"/>
      <c r="CI15" s="55"/>
      <c r="CJ15" s="1644"/>
      <c r="CK15" s="1645">
        <f>CP15+CQ15</f>
        <v>0</v>
      </c>
      <c r="CL15" s="1768"/>
      <c r="CM15" s="1768"/>
      <c r="CN15" s="1768"/>
      <c r="CO15" s="1768"/>
      <c r="CP15" s="1669">
        <f>CL15+CM15+CN15+CO15</f>
        <v>0</v>
      </c>
      <c r="CQ15" s="1768"/>
      <c r="CR15" s="1278"/>
      <c r="CS15" s="1282"/>
      <c r="CT15" s="1283"/>
      <c r="CU15" s="55"/>
      <c r="CV15" s="1644"/>
      <c r="CW15" s="1645">
        <f>DB15+DC15</f>
        <v>0</v>
      </c>
      <c r="CX15" s="1768"/>
      <c r="CY15" s="1768"/>
      <c r="CZ15" s="1768"/>
      <c r="DA15" s="1768"/>
      <c r="DB15" s="1669">
        <f>CX15+CY15+CZ15+DA15</f>
        <v>0</v>
      </c>
      <c r="DC15" s="1768"/>
      <c r="DD15" s="1278"/>
      <c r="DE15" s="1282"/>
      <c r="DF15" s="1283"/>
      <c r="DG15" s="55"/>
      <c r="DH15" s="1644"/>
      <c r="DI15" s="1645">
        <f>DN15+DO15</f>
        <v>0</v>
      </c>
      <c r="DJ15" s="1768"/>
      <c r="DK15" s="1768"/>
      <c r="DL15" s="1768"/>
      <c r="DM15" s="1768"/>
      <c r="DN15" s="1669">
        <f>DJ15+DK15+DL15+DM15</f>
        <v>0</v>
      </c>
      <c r="DO15" s="1768"/>
      <c r="DP15" s="1278"/>
      <c r="DQ15" s="1282"/>
      <c r="DR15" s="1283"/>
      <c r="DS15" s="55"/>
    </row>
    <row r="16" spans="1:123" ht="164.25" customHeight="1" x14ac:dyDescent="0.25">
      <c r="A16" s="1381"/>
      <c r="B16" s="1905"/>
      <c r="C16" s="1913"/>
      <c r="D16" s="1907"/>
      <c r="E16" s="1811"/>
      <c r="F16" s="1691"/>
      <c r="G16" s="1691"/>
      <c r="H16" s="1691"/>
      <c r="I16" s="1691"/>
      <c r="J16" s="1691"/>
      <c r="K16" s="1914"/>
      <c r="L16" s="1576"/>
      <c r="M16" s="1577"/>
      <c r="N16" s="1578"/>
      <c r="O16" s="69"/>
      <c r="P16" s="1723"/>
      <c r="Q16" s="1811"/>
      <c r="R16" s="1801"/>
      <c r="S16" s="1801"/>
      <c r="T16" s="1801"/>
      <c r="U16" s="1801"/>
      <c r="V16" s="1691"/>
      <c r="W16" s="1801"/>
      <c r="X16" s="1364"/>
      <c r="Y16" s="1364"/>
      <c r="Z16" s="1337"/>
      <c r="AA16" s="69"/>
      <c r="AB16" s="1644"/>
      <c r="AC16" s="1885"/>
      <c r="AD16" s="1768"/>
      <c r="AE16" s="1768"/>
      <c r="AF16" s="1768"/>
      <c r="AG16" s="1768"/>
      <c r="AH16" s="1669"/>
      <c r="AI16" s="1768"/>
      <c r="AJ16" s="1278"/>
      <c r="AK16" s="1282"/>
      <c r="AL16" s="1283"/>
      <c r="AM16" s="69"/>
      <c r="AN16" s="1644"/>
      <c r="AO16" s="1885"/>
      <c r="AP16" s="1768"/>
      <c r="AQ16" s="1768"/>
      <c r="AR16" s="1768"/>
      <c r="AS16" s="1768"/>
      <c r="AT16" s="1669"/>
      <c r="AU16" s="1768"/>
      <c r="AV16" s="1278"/>
      <c r="AW16" s="1282"/>
      <c r="AX16" s="1283"/>
      <c r="AY16" s="69"/>
      <c r="AZ16" s="1644"/>
      <c r="BA16" s="1885"/>
      <c r="BB16" s="1768"/>
      <c r="BC16" s="1768"/>
      <c r="BD16" s="1768"/>
      <c r="BE16" s="1768"/>
      <c r="BF16" s="1669"/>
      <c r="BG16" s="1768"/>
      <c r="BH16" s="1278"/>
      <c r="BI16" s="1282"/>
      <c r="BJ16" s="1283"/>
      <c r="BK16" s="69"/>
      <c r="BL16" s="1644"/>
      <c r="BM16" s="1885"/>
      <c r="BN16" s="1768"/>
      <c r="BO16" s="1768"/>
      <c r="BP16" s="1768"/>
      <c r="BQ16" s="1768"/>
      <c r="BR16" s="1669"/>
      <c r="BS16" s="1768"/>
      <c r="BT16" s="1278"/>
      <c r="BU16" s="1282"/>
      <c r="BV16" s="1283"/>
      <c r="BW16" s="69"/>
      <c r="BX16" s="1644"/>
      <c r="BY16" s="1885"/>
      <c r="BZ16" s="1768"/>
      <c r="CA16" s="1768"/>
      <c r="CB16" s="1768"/>
      <c r="CC16" s="1768"/>
      <c r="CD16" s="1669"/>
      <c r="CE16" s="1768"/>
      <c r="CF16" s="1278"/>
      <c r="CG16" s="1282"/>
      <c r="CH16" s="1283"/>
      <c r="CI16" s="69"/>
      <c r="CJ16" s="1644"/>
      <c r="CK16" s="1885"/>
      <c r="CL16" s="1768"/>
      <c r="CM16" s="1768"/>
      <c r="CN16" s="1768"/>
      <c r="CO16" s="1768"/>
      <c r="CP16" s="1669"/>
      <c r="CQ16" s="1768"/>
      <c r="CR16" s="1278"/>
      <c r="CS16" s="1282"/>
      <c r="CT16" s="1283"/>
      <c r="CU16" s="69"/>
      <c r="CV16" s="1644"/>
      <c r="CW16" s="1885"/>
      <c r="CX16" s="1768"/>
      <c r="CY16" s="1768"/>
      <c r="CZ16" s="1768"/>
      <c r="DA16" s="1768"/>
      <c r="DB16" s="1669"/>
      <c r="DC16" s="1768"/>
      <c r="DD16" s="1278"/>
      <c r="DE16" s="1282"/>
      <c r="DF16" s="1283"/>
      <c r="DG16" s="69"/>
      <c r="DH16" s="1644"/>
      <c r="DI16" s="1885"/>
      <c r="DJ16" s="1768"/>
      <c r="DK16" s="1768"/>
      <c r="DL16" s="1768"/>
      <c r="DM16" s="1768"/>
      <c r="DN16" s="1669"/>
      <c r="DO16" s="1768"/>
      <c r="DP16" s="1278"/>
      <c r="DQ16" s="1282"/>
      <c r="DR16" s="1283"/>
      <c r="DS16" s="69"/>
    </row>
    <row r="17" spans="1:123" ht="42.75" customHeight="1" x14ac:dyDescent="0.25">
      <c r="A17" s="693" t="s">
        <v>188</v>
      </c>
      <c r="B17" s="864"/>
      <c r="C17" s="867"/>
      <c r="D17" s="865"/>
      <c r="E17" s="696">
        <f t="shared" ref="E17:K18" si="24">Q17+AC17+AO17+BA17+BM17+BY17+CK17+CW17+DI17</f>
        <v>0</v>
      </c>
      <c r="F17" s="697">
        <f t="shared" si="24"/>
        <v>0</v>
      </c>
      <c r="G17" s="697">
        <f t="shared" si="24"/>
        <v>0</v>
      </c>
      <c r="H17" s="697">
        <f t="shared" si="24"/>
        <v>0</v>
      </c>
      <c r="I17" s="697">
        <f t="shared" si="24"/>
        <v>0</v>
      </c>
      <c r="J17" s="697">
        <f t="shared" si="24"/>
        <v>0</v>
      </c>
      <c r="K17" s="866">
        <f t="shared" si="24"/>
        <v>0</v>
      </c>
      <c r="L17" s="734">
        <f t="shared" ref="L17:N18" si="25">X17+AJ17+AV17+BH17+BT17+CF17+CR17+DD17+DP17</f>
        <v>0</v>
      </c>
      <c r="M17" s="735">
        <f t="shared" si="25"/>
        <v>0</v>
      </c>
      <c r="N17" s="736">
        <f t="shared" si="25"/>
        <v>0</v>
      </c>
      <c r="O17" s="55"/>
      <c r="P17" s="807"/>
      <c r="Q17" s="696">
        <f>V17+W17</f>
        <v>0</v>
      </c>
      <c r="R17" s="769"/>
      <c r="S17" s="769"/>
      <c r="T17" s="769"/>
      <c r="U17" s="769"/>
      <c r="V17" s="697">
        <f>R17+S17+T17+U17</f>
        <v>0</v>
      </c>
      <c r="W17" s="769"/>
      <c r="X17" s="713"/>
      <c r="Y17" s="713"/>
      <c r="Z17" s="714"/>
      <c r="AA17" s="55"/>
      <c r="AB17" s="282"/>
      <c r="AC17" s="53">
        <f>AH17+AI17</f>
        <v>0</v>
      </c>
      <c r="AD17" s="184"/>
      <c r="AE17" s="184"/>
      <c r="AF17" s="184"/>
      <c r="AG17" s="184"/>
      <c r="AH17" s="56">
        <f>AD17+AE17+AF17+AG17</f>
        <v>0</v>
      </c>
      <c r="AI17" s="184"/>
      <c r="AJ17" s="180"/>
      <c r="AK17" s="185"/>
      <c r="AL17" s="183"/>
      <c r="AM17" s="55"/>
      <c r="AN17" s="282"/>
      <c r="AO17" s="53">
        <f>AT17+AU17</f>
        <v>0</v>
      </c>
      <c r="AP17" s="184"/>
      <c r="AQ17" s="184"/>
      <c r="AR17" s="184"/>
      <c r="AS17" s="184"/>
      <c r="AT17" s="56">
        <f>AP17+AQ17+AR17+AS17</f>
        <v>0</v>
      </c>
      <c r="AU17" s="184"/>
      <c r="AV17" s="180"/>
      <c r="AW17" s="185"/>
      <c r="AX17" s="183"/>
      <c r="AY17" s="55"/>
      <c r="AZ17" s="282"/>
      <c r="BA17" s="53">
        <f>BF17+BG17</f>
        <v>0</v>
      </c>
      <c r="BB17" s="184"/>
      <c r="BC17" s="184"/>
      <c r="BD17" s="184"/>
      <c r="BE17" s="184"/>
      <c r="BF17" s="56">
        <f>BB17+BC17+BD17+BE17</f>
        <v>0</v>
      </c>
      <c r="BG17" s="184"/>
      <c r="BH17" s="180"/>
      <c r="BI17" s="185"/>
      <c r="BJ17" s="183"/>
      <c r="BK17" s="55"/>
      <c r="BL17" s="282"/>
      <c r="BM17" s="53">
        <f>BR17+BS17</f>
        <v>0</v>
      </c>
      <c r="BN17" s="184"/>
      <c r="BO17" s="184"/>
      <c r="BP17" s="184"/>
      <c r="BQ17" s="184"/>
      <c r="BR17" s="56">
        <f>BN17+BO17+BP17+BQ17</f>
        <v>0</v>
      </c>
      <c r="BS17" s="184"/>
      <c r="BT17" s="180"/>
      <c r="BU17" s="185"/>
      <c r="BV17" s="183"/>
      <c r="BW17" s="55"/>
      <c r="BX17" s="282"/>
      <c r="BY17" s="53">
        <f>CD17+CE17</f>
        <v>0</v>
      </c>
      <c r="BZ17" s="184"/>
      <c r="CA17" s="184"/>
      <c r="CB17" s="184"/>
      <c r="CC17" s="184"/>
      <c r="CD17" s="56">
        <f>BZ17+CA17+CB17+CC17</f>
        <v>0</v>
      </c>
      <c r="CE17" s="184"/>
      <c r="CF17" s="180"/>
      <c r="CG17" s="185"/>
      <c r="CH17" s="183"/>
      <c r="CI17" s="55"/>
      <c r="CJ17" s="282"/>
      <c r="CK17" s="53">
        <f>CP17+CQ17</f>
        <v>0</v>
      </c>
      <c r="CL17" s="184"/>
      <c r="CM17" s="184"/>
      <c r="CN17" s="184"/>
      <c r="CO17" s="184"/>
      <c r="CP17" s="56">
        <f>CL17+CM17+CN17+CO17</f>
        <v>0</v>
      </c>
      <c r="CQ17" s="184"/>
      <c r="CR17" s="180"/>
      <c r="CS17" s="185"/>
      <c r="CT17" s="183"/>
      <c r="CU17" s="55"/>
      <c r="CV17" s="282"/>
      <c r="CW17" s="53">
        <f>DB17+DC17</f>
        <v>0</v>
      </c>
      <c r="CX17" s="184"/>
      <c r="CY17" s="184"/>
      <c r="CZ17" s="184"/>
      <c r="DA17" s="184"/>
      <c r="DB17" s="56">
        <f>CX17+CY17+CZ17+DA17</f>
        <v>0</v>
      </c>
      <c r="DC17" s="184"/>
      <c r="DD17" s="180"/>
      <c r="DE17" s="185"/>
      <c r="DF17" s="183"/>
      <c r="DG17" s="55"/>
      <c r="DH17" s="282"/>
      <c r="DI17" s="53">
        <f>DN17+DO17</f>
        <v>0</v>
      </c>
      <c r="DJ17" s="184"/>
      <c r="DK17" s="184"/>
      <c r="DL17" s="184"/>
      <c r="DM17" s="184"/>
      <c r="DN17" s="56">
        <f>DJ17+DK17+DL17+DM17</f>
        <v>0</v>
      </c>
      <c r="DO17" s="184"/>
      <c r="DP17" s="180"/>
      <c r="DQ17" s="185"/>
      <c r="DR17" s="183"/>
      <c r="DS17" s="55"/>
    </row>
    <row r="18" spans="1:123" ht="42.75" customHeight="1" thickBot="1" x14ac:dyDescent="0.3">
      <c r="A18" s="855" t="s">
        <v>189</v>
      </c>
      <c r="B18" s="868"/>
      <c r="C18" s="869"/>
      <c r="D18" s="870"/>
      <c r="E18" s="842">
        <f t="shared" si="24"/>
        <v>0</v>
      </c>
      <c r="F18" s="843">
        <f t="shared" si="24"/>
        <v>0</v>
      </c>
      <c r="G18" s="843">
        <f t="shared" si="24"/>
        <v>0</v>
      </c>
      <c r="H18" s="843">
        <f t="shared" si="24"/>
        <v>0</v>
      </c>
      <c r="I18" s="843">
        <f t="shared" si="24"/>
        <v>0</v>
      </c>
      <c r="J18" s="843">
        <f t="shared" si="24"/>
        <v>0</v>
      </c>
      <c r="K18" s="871">
        <f t="shared" si="24"/>
        <v>0</v>
      </c>
      <c r="L18" s="690">
        <f t="shared" si="25"/>
        <v>0</v>
      </c>
      <c r="M18" s="691">
        <f t="shared" si="25"/>
        <v>0</v>
      </c>
      <c r="N18" s="692">
        <f t="shared" si="25"/>
        <v>0</v>
      </c>
      <c r="O18" s="55"/>
      <c r="P18" s="807"/>
      <c r="Q18" s="696">
        <f>V18+W18</f>
        <v>0</v>
      </c>
      <c r="R18" s="769"/>
      <c r="S18" s="769"/>
      <c r="T18" s="769"/>
      <c r="U18" s="769"/>
      <c r="V18" s="697">
        <f>R18+S18+T18+U18</f>
        <v>0</v>
      </c>
      <c r="W18" s="769"/>
      <c r="X18" s="713"/>
      <c r="Y18" s="713"/>
      <c r="Z18" s="714"/>
      <c r="AA18" s="55"/>
      <c r="AB18" s="282"/>
      <c r="AC18" s="53">
        <f>AH18+AI18</f>
        <v>0</v>
      </c>
      <c r="AD18" s="184"/>
      <c r="AE18" s="184"/>
      <c r="AF18" s="184"/>
      <c r="AG18" s="184"/>
      <c r="AH18" s="56">
        <f>AD18+AE18+AF18+AG18</f>
        <v>0</v>
      </c>
      <c r="AI18" s="184"/>
      <c r="AJ18" s="180"/>
      <c r="AK18" s="185"/>
      <c r="AL18" s="183"/>
      <c r="AM18" s="55"/>
      <c r="AN18" s="282"/>
      <c r="AO18" s="53">
        <f>AT18+AU18</f>
        <v>0</v>
      </c>
      <c r="AP18" s="184"/>
      <c r="AQ18" s="184"/>
      <c r="AR18" s="184"/>
      <c r="AS18" s="184"/>
      <c r="AT18" s="56">
        <f>AP18+AQ18+AR18+AS18</f>
        <v>0</v>
      </c>
      <c r="AU18" s="184"/>
      <c r="AV18" s="180"/>
      <c r="AW18" s="185"/>
      <c r="AX18" s="183"/>
      <c r="AY18" s="55"/>
      <c r="AZ18" s="282"/>
      <c r="BA18" s="53">
        <f>BF18+BG18</f>
        <v>0</v>
      </c>
      <c r="BB18" s="184"/>
      <c r="BC18" s="184"/>
      <c r="BD18" s="184"/>
      <c r="BE18" s="184"/>
      <c r="BF18" s="56">
        <f>BB18+BC18+BD18+BE18</f>
        <v>0</v>
      </c>
      <c r="BG18" s="184"/>
      <c r="BH18" s="180"/>
      <c r="BI18" s="185"/>
      <c r="BJ18" s="183"/>
      <c r="BK18" s="55"/>
      <c r="BL18" s="282"/>
      <c r="BM18" s="53">
        <f>BR18+BS18</f>
        <v>0</v>
      </c>
      <c r="BN18" s="184"/>
      <c r="BO18" s="184"/>
      <c r="BP18" s="184"/>
      <c r="BQ18" s="184"/>
      <c r="BR18" s="56">
        <f>BN18+BO18+BP18+BQ18</f>
        <v>0</v>
      </c>
      <c r="BS18" s="184"/>
      <c r="BT18" s="180"/>
      <c r="BU18" s="185"/>
      <c r="BV18" s="183"/>
      <c r="BW18" s="55"/>
      <c r="BX18" s="282"/>
      <c r="BY18" s="53">
        <f>CD18+CE18</f>
        <v>0</v>
      </c>
      <c r="BZ18" s="184"/>
      <c r="CA18" s="184"/>
      <c r="CB18" s="184"/>
      <c r="CC18" s="184"/>
      <c r="CD18" s="56">
        <f>BZ18+CA18+CB18+CC18</f>
        <v>0</v>
      </c>
      <c r="CE18" s="184"/>
      <c r="CF18" s="180"/>
      <c r="CG18" s="185"/>
      <c r="CH18" s="183"/>
      <c r="CI18" s="55"/>
      <c r="CJ18" s="282"/>
      <c r="CK18" s="53">
        <f>CP18+CQ18</f>
        <v>0</v>
      </c>
      <c r="CL18" s="184"/>
      <c r="CM18" s="184"/>
      <c r="CN18" s="184"/>
      <c r="CO18" s="184"/>
      <c r="CP18" s="56">
        <f>CL18+CM18+CN18+CO18</f>
        <v>0</v>
      </c>
      <c r="CQ18" s="184"/>
      <c r="CR18" s="180"/>
      <c r="CS18" s="185"/>
      <c r="CT18" s="183"/>
      <c r="CU18" s="55"/>
      <c r="CV18" s="282"/>
      <c r="CW18" s="53">
        <f>DB18+DC18</f>
        <v>0</v>
      </c>
      <c r="CX18" s="184"/>
      <c r="CY18" s="184"/>
      <c r="CZ18" s="184"/>
      <c r="DA18" s="184"/>
      <c r="DB18" s="56">
        <f>CX18+CY18+CZ18+DA18</f>
        <v>0</v>
      </c>
      <c r="DC18" s="184"/>
      <c r="DD18" s="180"/>
      <c r="DE18" s="185"/>
      <c r="DF18" s="183"/>
      <c r="DG18" s="55"/>
      <c r="DH18" s="282"/>
      <c r="DI18" s="53">
        <f>DN18+DO18</f>
        <v>0</v>
      </c>
      <c r="DJ18" s="184"/>
      <c r="DK18" s="184"/>
      <c r="DL18" s="184"/>
      <c r="DM18" s="184"/>
      <c r="DN18" s="56">
        <f>DJ18+DK18+DL18+DM18</f>
        <v>0</v>
      </c>
      <c r="DO18" s="184"/>
      <c r="DP18" s="180"/>
      <c r="DQ18" s="185"/>
      <c r="DR18" s="183"/>
      <c r="DS18" s="55"/>
    </row>
    <row r="19" spans="1:123" ht="15" customHeight="1" thickBot="1" x14ac:dyDescent="0.3">
      <c r="A19" s="1922" t="s">
        <v>158</v>
      </c>
      <c r="B19" s="1923"/>
      <c r="C19" s="1923"/>
      <c r="D19" s="1923"/>
      <c r="E19" s="1923"/>
      <c r="F19" s="1923"/>
      <c r="G19" s="1923"/>
      <c r="H19" s="1923"/>
      <c r="I19" s="1923"/>
      <c r="J19" s="1923"/>
      <c r="K19" s="1923"/>
      <c r="L19" s="1344"/>
      <c r="M19" s="1344"/>
      <c r="N19" s="1345"/>
      <c r="O19" s="83"/>
      <c r="P19" s="1192" t="s">
        <v>158</v>
      </c>
      <c r="Q19" s="1373"/>
      <c r="R19" s="1373"/>
      <c r="S19" s="1373"/>
      <c r="T19" s="1373"/>
      <c r="U19" s="1373"/>
      <c r="V19" s="1373"/>
      <c r="W19" s="1373"/>
      <c r="X19" s="1373"/>
      <c r="Y19" s="1373"/>
      <c r="Z19" s="1374"/>
      <c r="AA19" s="83"/>
      <c r="AB19" s="958" t="s">
        <v>158</v>
      </c>
      <c r="AC19" s="1320"/>
      <c r="AD19" s="1320"/>
      <c r="AE19" s="1320"/>
      <c r="AF19" s="1320"/>
      <c r="AG19" s="1320"/>
      <c r="AH19" s="1320"/>
      <c r="AI19" s="1320"/>
      <c r="AJ19" s="1320"/>
      <c r="AK19" s="1320"/>
      <c r="AL19" s="1321"/>
      <c r="AM19" s="83"/>
      <c r="AN19" s="958" t="s">
        <v>158</v>
      </c>
      <c r="AO19" s="1320"/>
      <c r="AP19" s="1320"/>
      <c r="AQ19" s="1320"/>
      <c r="AR19" s="1320"/>
      <c r="AS19" s="1320"/>
      <c r="AT19" s="1320"/>
      <c r="AU19" s="1320"/>
      <c r="AV19" s="1320"/>
      <c r="AW19" s="1320"/>
      <c r="AX19" s="1321"/>
      <c r="AY19" s="83"/>
      <c r="AZ19" s="958" t="s">
        <v>158</v>
      </c>
      <c r="BA19" s="1320"/>
      <c r="BB19" s="1320"/>
      <c r="BC19" s="1320"/>
      <c r="BD19" s="1320"/>
      <c r="BE19" s="1320"/>
      <c r="BF19" s="1320"/>
      <c r="BG19" s="1320"/>
      <c r="BH19" s="1320"/>
      <c r="BI19" s="1320"/>
      <c r="BJ19" s="1321"/>
      <c r="BK19" s="83"/>
      <c r="BL19" s="958" t="s">
        <v>158</v>
      </c>
      <c r="BM19" s="1320"/>
      <c r="BN19" s="1320"/>
      <c r="BO19" s="1320"/>
      <c r="BP19" s="1320"/>
      <c r="BQ19" s="1320"/>
      <c r="BR19" s="1320"/>
      <c r="BS19" s="1320"/>
      <c r="BT19" s="1320"/>
      <c r="BU19" s="1320"/>
      <c r="BV19" s="1321"/>
      <c r="BW19" s="83"/>
      <c r="BX19" s="958" t="s">
        <v>158</v>
      </c>
      <c r="BY19" s="1320"/>
      <c r="BZ19" s="1320"/>
      <c r="CA19" s="1320"/>
      <c r="CB19" s="1320"/>
      <c r="CC19" s="1320"/>
      <c r="CD19" s="1320"/>
      <c r="CE19" s="1320"/>
      <c r="CF19" s="1320"/>
      <c r="CG19" s="1320"/>
      <c r="CH19" s="1321"/>
      <c r="CI19" s="83"/>
      <c r="CJ19" s="958" t="s">
        <v>158</v>
      </c>
      <c r="CK19" s="1320"/>
      <c r="CL19" s="1320"/>
      <c r="CM19" s="1320"/>
      <c r="CN19" s="1320"/>
      <c r="CO19" s="1320"/>
      <c r="CP19" s="1320"/>
      <c r="CQ19" s="1320"/>
      <c r="CR19" s="1320"/>
      <c r="CS19" s="1320"/>
      <c r="CT19" s="1321"/>
      <c r="CU19" s="83"/>
      <c r="CV19" s="958" t="s">
        <v>158</v>
      </c>
      <c r="CW19" s="1320"/>
      <c r="CX19" s="1320"/>
      <c r="CY19" s="1320"/>
      <c r="CZ19" s="1320"/>
      <c r="DA19" s="1320"/>
      <c r="DB19" s="1320"/>
      <c r="DC19" s="1320"/>
      <c r="DD19" s="1320"/>
      <c r="DE19" s="1320"/>
      <c r="DF19" s="1321"/>
      <c r="DG19" s="83"/>
      <c r="DH19" s="958" t="s">
        <v>158</v>
      </c>
      <c r="DI19" s="1320"/>
      <c r="DJ19" s="1320"/>
      <c r="DK19" s="1320"/>
      <c r="DL19" s="1320"/>
      <c r="DM19" s="1320"/>
      <c r="DN19" s="1320"/>
      <c r="DO19" s="1320"/>
      <c r="DP19" s="1320"/>
      <c r="DQ19" s="1320"/>
      <c r="DR19" s="1321"/>
      <c r="DS19" s="83"/>
    </row>
    <row r="20" spans="1:123" ht="24" customHeight="1" x14ac:dyDescent="0.25">
      <c r="A20" s="1389" t="s">
        <v>190</v>
      </c>
      <c r="B20" s="1120"/>
      <c r="C20" s="1120"/>
      <c r="D20" s="1614"/>
      <c r="E20" s="1341">
        <f t="shared" ref="E20:K20" si="26">Q20+AC20+AO20+BA20+BM20+BY20+CK20+CW20+DI20</f>
        <v>0</v>
      </c>
      <c r="F20" s="1299">
        <f t="shared" si="26"/>
        <v>0</v>
      </c>
      <c r="G20" s="1299">
        <f t="shared" si="26"/>
        <v>0</v>
      </c>
      <c r="H20" s="1299">
        <f t="shared" si="26"/>
        <v>0</v>
      </c>
      <c r="I20" s="1299">
        <f t="shared" si="26"/>
        <v>0</v>
      </c>
      <c r="J20" s="1299">
        <f t="shared" si="26"/>
        <v>0</v>
      </c>
      <c r="K20" s="1299">
        <f t="shared" si="26"/>
        <v>0</v>
      </c>
      <c r="L20" s="1354">
        <f>X20+AJ20+AV20+BH20+BT20+CF20+CR20+DD20+DP20</f>
        <v>0</v>
      </c>
      <c r="M20" s="1370">
        <f>Y20+AK20+AW20+BI20+BU20+CG20+CS20+DE20+DQ20</f>
        <v>0</v>
      </c>
      <c r="N20" s="1336">
        <f>Z20+AL20+AX20+BJ20+BV20+CH20+CT20+DF20+DR20</f>
        <v>0</v>
      </c>
      <c r="O20" s="55"/>
      <c r="P20" s="1723"/>
      <c r="Q20" s="1736">
        <f>V20+W20</f>
        <v>0</v>
      </c>
      <c r="R20" s="1801"/>
      <c r="S20" s="1801"/>
      <c r="T20" s="1801"/>
      <c r="U20" s="1801"/>
      <c r="V20" s="1691">
        <f>R20+S20+T20+U20</f>
        <v>0</v>
      </c>
      <c r="W20" s="1801"/>
      <c r="X20" s="1364"/>
      <c r="Y20" s="1364"/>
      <c r="Z20" s="1337"/>
      <c r="AA20" s="55"/>
      <c r="AB20" s="1644"/>
      <c r="AC20" s="1645">
        <f>AH20+AI20</f>
        <v>0</v>
      </c>
      <c r="AD20" s="1768"/>
      <c r="AE20" s="1768"/>
      <c r="AF20" s="1768"/>
      <c r="AG20" s="1768"/>
      <c r="AH20" s="1669">
        <f>AD20+AE20+AF20+AG20</f>
        <v>0</v>
      </c>
      <c r="AI20" s="1768"/>
      <c r="AJ20" s="1278"/>
      <c r="AK20" s="1282"/>
      <c r="AL20" s="1283"/>
      <c r="AM20" s="55"/>
      <c r="AN20" s="1644"/>
      <c r="AO20" s="1645">
        <f>AT20+AU20</f>
        <v>0</v>
      </c>
      <c r="AP20" s="1768"/>
      <c r="AQ20" s="1768"/>
      <c r="AR20" s="1768"/>
      <c r="AS20" s="1768"/>
      <c r="AT20" s="1669">
        <f>AP20+AQ20+AR20+AS20</f>
        <v>0</v>
      </c>
      <c r="AU20" s="1768"/>
      <c r="AV20" s="1278"/>
      <c r="AW20" s="1282"/>
      <c r="AX20" s="1283"/>
      <c r="AY20" s="55"/>
      <c r="AZ20" s="1644"/>
      <c r="BA20" s="1645">
        <f>BF20+BG20</f>
        <v>0</v>
      </c>
      <c r="BB20" s="1768"/>
      <c r="BC20" s="1768"/>
      <c r="BD20" s="1768"/>
      <c r="BE20" s="1768"/>
      <c r="BF20" s="1669">
        <f>BB20+BC20+BD20+BE20</f>
        <v>0</v>
      </c>
      <c r="BG20" s="1768"/>
      <c r="BH20" s="1278"/>
      <c r="BI20" s="1282"/>
      <c r="BJ20" s="1283"/>
      <c r="BK20" s="55"/>
      <c r="BL20" s="1644"/>
      <c r="BM20" s="1645">
        <f>BR20+BS20</f>
        <v>0</v>
      </c>
      <c r="BN20" s="1768"/>
      <c r="BO20" s="1768"/>
      <c r="BP20" s="1768"/>
      <c r="BQ20" s="1768"/>
      <c r="BR20" s="1669">
        <f>BN20+BO20+BP20+BQ20</f>
        <v>0</v>
      </c>
      <c r="BS20" s="1768"/>
      <c r="BT20" s="1278"/>
      <c r="BU20" s="1282"/>
      <c r="BV20" s="1283"/>
      <c r="BW20" s="55"/>
      <c r="BX20" s="1644"/>
      <c r="BY20" s="1645">
        <f>CD20+CE20</f>
        <v>0</v>
      </c>
      <c r="BZ20" s="1768"/>
      <c r="CA20" s="1768"/>
      <c r="CB20" s="1768"/>
      <c r="CC20" s="1768"/>
      <c r="CD20" s="1669">
        <f>BZ20+CA20+CB20+CC20</f>
        <v>0</v>
      </c>
      <c r="CE20" s="1768"/>
      <c r="CF20" s="1278"/>
      <c r="CG20" s="1282"/>
      <c r="CH20" s="1283"/>
      <c r="CI20" s="55"/>
      <c r="CJ20" s="1644"/>
      <c r="CK20" s="1645">
        <f>CP20+CQ20</f>
        <v>0</v>
      </c>
      <c r="CL20" s="1768"/>
      <c r="CM20" s="1768"/>
      <c r="CN20" s="1768"/>
      <c r="CO20" s="1768"/>
      <c r="CP20" s="1669">
        <f>CL20+CM20+CN20+CO20</f>
        <v>0</v>
      </c>
      <c r="CQ20" s="1768"/>
      <c r="CR20" s="1278"/>
      <c r="CS20" s="1282"/>
      <c r="CT20" s="1283"/>
      <c r="CU20" s="55"/>
      <c r="CV20" s="1644"/>
      <c r="CW20" s="1645">
        <f>DB20+DC20</f>
        <v>0</v>
      </c>
      <c r="CX20" s="1768"/>
      <c r="CY20" s="1768"/>
      <c r="CZ20" s="1768"/>
      <c r="DA20" s="1768"/>
      <c r="DB20" s="1669">
        <f>CX20+CY20+CZ20+DA20</f>
        <v>0</v>
      </c>
      <c r="DC20" s="1768"/>
      <c r="DD20" s="1278"/>
      <c r="DE20" s="1282"/>
      <c r="DF20" s="1283"/>
      <c r="DG20" s="55"/>
      <c r="DH20" s="1644"/>
      <c r="DI20" s="1645">
        <f>DN20+DO20</f>
        <v>0</v>
      </c>
      <c r="DJ20" s="1768"/>
      <c r="DK20" s="1768"/>
      <c r="DL20" s="1768"/>
      <c r="DM20" s="1768"/>
      <c r="DN20" s="1669">
        <f>DJ20+DK20+DL20+DM20</f>
        <v>0</v>
      </c>
      <c r="DO20" s="1768"/>
      <c r="DP20" s="1278"/>
      <c r="DQ20" s="1282"/>
      <c r="DR20" s="1283"/>
      <c r="DS20" s="55"/>
    </row>
    <row r="21" spans="1:123" ht="23.25" customHeight="1" x14ac:dyDescent="0.25">
      <c r="A21" s="1381"/>
      <c r="B21" s="1523"/>
      <c r="C21" s="1523"/>
      <c r="D21" s="1533"/>
      <c r="E21" s="1388"/>
      <c r="F21" s="1298"/>
      <c r="G21" s="1298"/>
      <c r="H21" s="1298"/>
      <c r="I21" s="1298"/>
      <c r="J21" s="1298"/>
      <c r="K21" s="1298"/>
      <c r="L21" s="1576"/>
      <c r="M21" s="1577"/>
      <c r="N21" s="1578"/>
      <c r="O21" s="55"/>
      <c r="P21" s="1723"/>
      <c r="Q21" s="1811"/>
      <c r="R21" s="1801"/>
      <c r="S21" s="1801"/>
      <c r="T21" s="1801"/>
      <c r="U21" s="1801"/>
      <c r="V21" s="1691"/>
      <c r="W21" s="1801"/>
      <c r="X21" s="1364"/>
      <c r="Y21" s="1364"/>
      <c r="Z21" s="1337"/>
      <c r="AA21" s="55"/>
      <c r="AB21" s="1644"/>
      <c r="AC21" s="1885"/>
      <c r="AD21" s="1768"/>
      <c r="AE21" s="1768"/>
      <c r="AF21" s="1768"/>
      <c r="AG21" s="1768"/>
      <c r="AH21" s="1669"/>
      <c r="AI21" s="1768"/>
      <c r="AJ21" s="1278"/>
      <c r="AK21" s="1282"/>
      <c r="AL21" s="1283"/>
      <c r="AM21" s="55"/>
      <c r="AN21" s="1644"/>
      <c r="AO21" s="1885"/>
      <c r="AP21" s="1768"/>
      <c r="AQ21" s="1768"/>
      <c r="AR21" s="1768"/>
      <c r="AS21" s="1768"/>
      <c r="AT21" s="1669"/>
      <c r="AU21" s="1768"/>
      <c r="AV21" s="1278"/>
      <c r="AW21" s="1282"/>
      <c r="AX21" s="1283"/>
      <c r="AY21" s="55"/>
      <c r="AZ21" s="1644"/>
      <c r="BA21" s="1885"/>
      <c r="BB21" s="1768"/>
      <c r="BC21" s="1768"/>
      <c r="BD21" s="1768"/>
      <c r="BE21" s="1768"/>
      <c r="BF21" s="1669"/>
      <c r="BG21" s="1768"/>
      <c r="BH21" s="1278"/>
      <c r="BI21" s="1282"/>
      <c r="BJ21" s="1283"/>
      <c r="BK21" s="55"/>
      <c r="BL21" s="1644"/>
      <c r="BM21" s="1885"/>
      <c r="BN21" s="1768"/>
      <c r="BO21" s="1768"/>
      <c r="BP21" s="1768"/>
      <c r="BQ21" s="1768"/>
      <c r="BR21" s="1669"/>
      <c r="BS21" s="1768"/>
      <c r="BT21" s="1278"/>
      <c r="BU21" s="1282"/>
      <c r="BV21" s="1283"/>
      <c r="BW21" s="55"/>
      <c r="BX21" s="1644"/>
      <c r="BY21" s="1885"/>
      <c r="BZ21" s="1768"/>
      <c r="CA21" s="1768"/>
      <c r="CB21" s="1768"/>
      <c r="CC21" s="1768"/>
      <c r="CD21" s="1669"/>
      <c r="CE21" s="1768"/>
      <c r="CF21" s="1278"/>
      <c r="CG21" s="1282"/>
      <c r="CH21" s="1283"/>
      <c r="CI21" s="55"/>
      <c r="CJ21" s="1644"/>
      <c r="CK21" s="1885"/>
      <c r="CL21" s="1768"/>
      <c r="CM21" s="1768"/>
      <c r="CN21" s="1768"/>
      <c r="CO21" s="1768"/>
      <c r="CP21" s="1669"/>
      <c r="CQ21" s="1768"/>
      <c r="CR21" s="1278"/>
      <c r="CS21" s="1282"/>
      <c r="CT21" s="1283"/>
      <c r="CU21" s="55"/>
      <c r="CV21" s="1644"/>
      <c r="CW21" s="1885"/>
      <c r="CX21" s="1768"/>
      <c r="CY21" s="1768"/>
      <c r="CZ21" s="1768"/>
      <c r="DA21" s="1768"/>
      <c r="DB21" s="1669"/>
      <c r="DC21" s="1768"/>
      <c r="DD21" s="1278"/>
      <c r="DE21" s="1282"/>
      <c r="DF21" s="1283"/>
      <c r="DG21" s="55"/>
      <c r="DH21" s="1644"/>
      <c r="DI21" s="1885"/>
      <c r="DJ21" s="1768"/>
      <c r="DK21" s="1768"/>
      <c r="DL21" s="1768"/>
      <c r="DM21" s="1768"/>
      <c r="DN21" s="1669"/>
      <c r="DO21" s="1768"/>
      <c r="DP21" s="1278"/>
      <c r="DQ21" s="1282"/>
      <c r="DR21" s="1283"/>
      <c r="DS21" s="55"/>
    </row>
    <row r="22" spans="1:123" ht="18" customHeight="1" x14ac:dyDescent="0.25">
      <c r="A22" s="1381" t="s">
        <v>191</v>
      </c>
      <c r="B22" s="1523"/>
      <c r="C22" s="1523"/>
      <c r="D22" s="1600"/>
      <c r="E22" s="1375">
        <f t="shared" ref="E22:K22" si="27">Q22+AC22+AO22+BA22+BM22+BY22+CK22+CW22+DI22</f>
        <v>0</v>
      </c>
      <c r="F22" s="1297">
        <f t="shared" si="27"/>
        <v>0</v>
      </c>
      <c r="G22" s="1297">
        <f t="shared" si="27"/>
        <v>0</v>
      </c>
      <c r="H22" s="1297">
        <f t="shared" si="27"/>
        <v>0</v>
      </c>
      <c r="I22" s="1297">
        <f t="shared" si="27"/>
        <v>0</v>
      </c>
      <c r="J22" s="1297">
        <f t="shared" si="27"/>
        <v>0</v>
      </c>
      <c r="K22" s="1297">
        <f t="shared" si="27"/>
        <v>0</v>
      </c>
      <c r="L22" s="1354">
        <f>X22+AJ22+AV22+BH22+BT22+CF22+CR22+DD22+DP22</f>
        <v>0</v>
      </c>
      <c r="M22" s="1370">
        <f>Y22+AK22+AW22+BI22+BU22+CG22+CS22+DE22+DQ22</f>
        <v>0</v>
      </c>
      <c r="N22" s="1336">
        <f>Z22+AL22+AX22+BJ22+BV22+CH22+CT22+DF22+DR22</f>
        <v>0</v>
      </c>
      <c r="O22" s="55"/>
      <c r="P22" s="1723"/>
      <c r="Q22" s="1736">
        <f>V22+W22</f>
        <v>0</v>
      </c>
      <c r="R22" s="1801"/>
      <c r="S22" s="1801"/>
      <c r="T22" s="1801"/>
      <c r="U22" s="1801"/>
      <c r="V22" s="1691">
        <f>R22+S22+T22+U22</f>
        <v>0</v>
      </c>
      <c r="W22" s="1801"/>
      <c r="X22" s="1364"/>
      <c r="Y22" s="1364"/>
      <c r="Z22" s="1337"/>
      <c r="AA22" s="55"/>
      <c r="AB22" s="1644"/>
      <c r="AC22" s="1645">
        <f>AH22+AI22</f>
        <v>0</v>
      </c>
      <c r="AD22" s="1768"/>
      <c r="AE22" s="1768"/>
      <c r="AF22" s="1768"/>
      <c r="AG22" s="1768"/>
      <c r="AH22" s="1669">
        <f>AD22+AE22+AF22+AG22</f>
        <v>0</v>
      </c>
      <c r="AI22" s="1768"/>
      <c r="AJ22" s="1278"/>
      <c r="AK22" s="1282"/>
      <c r="AL22" s="1283"/>
      <c r="AM22" s="55"/>
      <c r="AN22" s="1644"/>
      <c r="AO22" s="1645">
        <f>AT22+AU22</f>
        <v>0</v>
      </c>
      <c r="AP22" s="1768"/>
      <c r="AQ22" s="1768"/>
      <c r="AR22" s="1768"/>
      <c r="AS22" s="1768"/>
      <c r="AT22" s="1669">
        <f>AP22+AQ22+AR22+AS22</f>
        <v>0</v>
      </c>
      <c r="AU22" s="1768"/>
      <c r="AV22" s="1278"/>
      <c r="AW22" s="1282"/>
      <c r="AX22" s="1283"/>
      <c r="AY22" s="55"/>
      <c r="AZ22" s="1644"/>
      <c r="BA22" s="1645">
        <f>BF22+BG22</f>
        <v>0</v>
      </c>
      <c r="BB22" s="1768"/>
      <c r="BC22" s="1768"/>
      <c r="BD22" s="1768"/>
      <c r="BE22" s="1768"/>
      <c r="BF22" s="1669">
        <f>BB22+BC22+BD22+BE22</f>
        <v>0</v>
      </c>
      <c r="BG22" s="1768"/>
      <c r="BH22" s="1278"/>
      <c r="BI22" s="1282"/>
      <c r="BJ22" s="1283"/>
      <c r="BK22" s="55"/>
      <c r="BL22" s="1644"/>
      <c r="BM22" s="1645">
        <f>BR22+BS22</f>
        <v>0</v>
      </c>
      <c r="BN22" s="1768"/>
      <c r="BO22" s="1768"/>
      <c r="BP22" s="1768"/>
      <c r="BQ22" s="1768"/>
      <c r="BR22" s="1669">
        <f>BN22+BO22+BP22+BQ22</f>
        <v>0</v>
      </c>
      <c r="BS22" s="1768"/>
      <c r="BT22" s="1278"/>
      <c r="BU22" s="1282"/>
      <c r="BV22" s="1283"/>
      <c r="BW22" s="55"/>
      <c r="BX22" s="1644"/>
      <c r="BY22" s="1645">
        <f>CD22+CE22</f>
        <v>0</v>
      </c>
      <c r="BZ22" s="1768"/>
      <c r="CA22" s="1768"/>
      <c r="CB22" s="1768"/>
      <c r="CC22" s="1768"/>
      <c r="CD22" s="1669">
        <f>BZ22+CA22+CB22+CC22</f>
        <v>0</v>
      </c>
      <c r="CE22" s="1768"/>
      <c r="CF22" s="1278"/>
      <c r="CG22" s="1282"/>
      <c r="CH22" s="1283"/>
      <c r="CI22" s="55"/>
      <c r="CJ22" s="1644"/>
      <c r="CK22" s="1645">
        <f>CP22+CQ22</f>
        <v>0</v>
      </c>
      <c r="CL22" s="1768"/>
      <c r="CM22" s="1768"/>
      <c r="CN22" s="1768"/>
      <c r="CO22" s="1768"/>
      <c r="CP22" s="1669">
        <f>CL22+CM22+CN22+CO22</f>
        <v>0</v>
      </c>
      <c r="CQ22" s="1768"/>
      <c r="CR22" s="1278"/>
      <c r="CS22" s="1282"/>
      <c r="CT22" s="1283"/>
      <c r="CU22" s="55"/>
      <c r="CV22" s="1644"/>
      <c r="CW22" s="1645">
        <f>DB22+DC22</f>
        <v>0</v>
      </c>
      <c r="CX22" s="1768"/>
      <c r="CY22" s="1768"/>
      <c r="CZ22" s="1768"/>
      <c r="DA22" s="1768"/>
      <c r="DB22" s="1669">
        <f>CX22+CY22+CZ22+DA22</f>
        <v>0</v>
      </c>
      <c r="DC22" s="1768"/>
      <c r="DD22" s="1278"/>
      <c r="DE22" s="1282"/>
      <c r="DF22" s="1283"/>
      <c r="DG22" s="55"/>
      <c r="DH22" s="1644"/>
      <c r="DI22" s="1645">
        <f>DN22+DO22</f>
        <v>0</v>
      </c>
      <c r="DJ22" s="1768"/>
      <c r="DK22" s="1768"/>
      <c r="DL22" s="1768"/>
      <c r="DM22" s="1768"/>
      <c r="DN22" s="1669">
        <f>DJ22+DK22+DL22+DM22</f>
        <v>0</v>
      </c>
      <c r="DO22" s="1768"/>
      <c r="DP22" s="1278"/>
      <c r="DQ22" s="1282"/>
      <c r="DR22" s="1283"/>
      <c r="DS22" s="55"/>
    </row>
    <row r="23" spans="1:123" ht="19.5" customHeight="1" thickBot="1" x14ac:dyDescent="0.3">
      <c r="A23" s="1382"/>
      <c r="B23" s="1574"/>
      <c r="C23" s="1574"/>
      <c r="D23" s="1735"/>
      <c r="E23" s="1342"/>
      <c r="F23" s="1299"/>
      <c r="G23" s="1299"/>
      <c r="H23" s="1299"/>
      <c r="I23" s="1299"/>
      <c r="J23" s="1299"/>
      <c r="K23" s="1299"/>
      <c r="L23" s="1353"/>
      <c r="M23" s="1387"/>
      <c r="N23" s="1335"/>
      <c r="O23" s="55"/>
      <c r="P23" s="1723"/>
      <c r="Q23" s="1811"/>
      <c r="R23" s="1801"/>
      <c r="S23" s="1801"/>
      <c r="T23" s="1801"/>
      <c r="U23" s="1801"/>
      <c r="V23" s="1691"/>
      <c r="W23" s="1801"/>
      <c r="X23" s="1364"/>
      <c r="Y23" s="1364"/>
      <c r="Z23" s="1337"/>
      <c r="AA23" s="55"/>
      <c r="AB23" s="1644"/>
      <c r="AC23" s="1885"/>
      <c r="AD23" s="1768"/>
      <c r="AE23" s="1768"/>
      <c r="AF23" s="1768"/>
      <c r="AG23" s="1768"/>
      <c r="AH23" s="1669"/>
      <c r="AI23" s="1768"/>
      <c r="AJ23" s="1278"/>
      <c r="AK23" s="1282"/>
      <c r="AL23" s="1283"/>
      <c r="AM23" s="55"/>
      <c r="AN23" s="1644"/>
      <c r="AO23" s="1885"/>
      <c r="AP23" s="1768"/>
      <c r="AQ23" s="1768"/>
      <c r="AR23" s="1768"/>
      <c r="AS23" s="1768"/>
      <c r="AT23" s="1669"/>
      <c r="AU23" s="1768"/>
      <c r="AV23" s="1278"/>
      <c r="AW23" s="1282"/>
      <c r="AX23" s="1283"/>
      <c r="AY23" s="55"/>
      <c r="AZ23" s="1644"/>
      <c r="BA23" s="1885"/>
      <c r="BB23" s="1768"/>
      <c r="BC23" s="1768"/>
      <c r="BD23" s="1768"/>
      <c r="BE23" s="1768"/>
      <c r="BF23" s="1669"/>
      <c r="BG23" s="1768"/>
      <c r="BH23" s="1278"/>
      <c r="BI23" s="1282"/>
      <c r="BJ23" s="1283"/>
      <c r="BK23" s="55"/>
      <c r="BL23" s="1644"/>
      <c r="BM23" s="1885"/>
      <c r="BN23" s="1768"/>
      <c r="BO23" s="1768"/>
      <c r="BP23" s="1768"/>
      <c r="BQ23" s="1768"/>
      <c r="BR23" s="1669"/>
      <c r="BS23" s="1768"/>
      <c r="BT23" s="1278"/>
      <c r="BU23" s="1282"/>
      <c r="BV23" s="1283"/>
      <c r="BW23" s="55"/>
      <c r="BX23" s="1644"/>
      <c r="BY23" s="1885"/>
      <c r="BZ23" s="1768"/>
      <c r="CA23" s="1768"/>
      <c r="CB23" s="1768"/>
      <c r="CC23" s="1768"/>
      <c r="CD23" s="1669"/>
      <c r="CE23" s="1768"/>
      <c r="CF23" s="1278"/>
      <c r="CG23" s="1282"/>
      <c r="CH23" s="1283"/>
      <c r="CI23" s="55"/>
      <c r="CJ23" s="1644"/>
      <c r="CK23" s="1885"/>
      <c r="CL23" s="1768"/>
      <c r="CM23" s="1768"/>
      <c r="CN23" s="1768"/>
      <c r="CO23" s="1768"/>
      <c r="CP23" s="1669"/>
      <c r="CQ23" s="1768"/>
      <c r="CR23" s="1278"/>
      <c r="CS23" s="1282"/>
      <c r="CT23" s="1283"/>
      <c r="CU23" s="55"/>
      <c r="CV23" s="1644"/>
      <c r="CW23" s="1885"/>
      <c r="CX23" s="1768"/>
      <c r="CY23" s="1768"/>
      <c r="CZ23" s="1768"/>
      <c r="DA23" s="1768"/>
      <c r="DB23" s="1669"/>
      <c r="DC23" s="1768"/>
      <c r="DD23" s="1278"/>
      <c r="DE23" s="1282"/>
      <c r="DF23" s="1283"/>
      <c r="DG23" s="55"/>
      <c r="DH23" s="1644"/>
      <c r="DI23" s="1885"/>
      <c r="DJ23" s="1768"/>
      <c r="DK23" s="1768"/>
      <c r="DL23" s="1768"/>
      <c r="DM23" s="1768"/>
      <c r="DN23" s="1669"/>
      <c r="DO23" s="1768"/>
      <c r="DP23" s="1278"/>
      <c r="DQ23" s="1282"/>
      <c r="DR23" s="1283"/>
      <c r="DS23" s="55"/>
    </row>
    <row r="24" spans="1:123" ht="15" customHeight="1" thickBot="1" x14ac:dyDescent="0.3">
      <c r="A24" s="1343" t="s">
        <v>159</v>
      </c>
      <c r="B24" s="1344"/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5"/>
      <c r="O24" s="83"/>
      <c r="P24" s="1192" t="s">
        <v>159</v>
      </c>
      <c r="Q24" s="1373"/>
      <c r="R24" s="1373"/>
      <c r="S24" s="1373"/>
      <c r="T24" s="1373"/>
      <c r="U24" s="1373"/>
      <c r="V24" s="1373"/>
      <c r="W24" s="1373"/>
      <c r="X24" s="1373"/>
      <c r="Y24" s="1373"/>
      <c r="Z24" s="1374"/>
      <c r="AA24" s="83"/>
      <c r="AB24" s="958" t="s">
        <v>159</v>
      </c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1"/>
      <c r="AM24" s="83"/>
      <c r="AN24" s="958" t="s">
        <v>159</v>
      </c>
      <c r="AO24" s="1320"/>
      <c r="AP24" s="1320"/>
      <c r="AQ24" s="1320"/>
      <c r="AR24" s="1320"/>
      <c r="AS24" s="1320"/>
      <c r="AT24" s="1320"/>
      <c r="AU24" s="1320"/>
      <c r="AV24" s="1320"/>
      <c r="AW24" s="1320"/>
      <c r="AX24" s="1321"/>
      <c r="AY24" s="83"/>
      <c r="AZ24" s="958" t="s">
        <v>159</v>
      </c>
      <c r="BA24" s="1320"/>
      <c r="BB24" s="1320"/>
      <c r="BC24" s="1320"/>
      <c r="BD24" s="1320"/>
      <c r="BE24" s="1320"/>
      <c r="BF24" s="1320"/>
      <c r="BG24" s="1320"/>
      <c r="BH24" s="1320"/>
      <c r="BI24" s="1320"/>
      <c r="BJ24" s="1321"/>
      <c r="BK24" s="83"/>
      <c r="BL24" s="958" t="s">
        <v>159</v>
      </c>
      <c r="BM24" s="1320"/>
      <c r="BN24" s="1320"/>
      <c r="BO24" s="1320"/>
      <c r="BP24" s="1320"/>
      <c r="BQ24" s="1320"/>
      <c r="BR24" s="1320"/>
      <c r="BS24" s="1320"/>
      <c r="BT24" s="1320"/>
      <c r="BU24" s="1320"/>
      <c r="BV24" s="1321"/>
      <c r="BW24" s="83"/>
      <c r="BX24" s="958" t="s">
        <v>159</v>
      </c>
      <c r="BY24" s="1320"/>
      <c r="BZ24" s="1320"/>
      <c r="CA24" s="1320"/>
      <c r="CB24" s="1320"/>
      <c r="CC24" s="1320"/>
      <c r="CD24" s="1320"/>
      <c r="CE24" s="1320"/>
      <c r="CF24" s="1320"/>
      <c r="CG24" s="1320"/>
      <c r="CH24" s="1321"/>
      <c r="CI24" s="83"/>
      <c r="CJ24" s="958" t="s">
        <v>159</v>
      </c>
      <c r="CK24" s="1320"/>
      <c r="CL24" s="1320"/>
      <c r="CM24" s="1320"/>
      <c r="CN24" s="1320"/>
      <c r="CO24" s="1320"/>
      <c r="CP24" s="1320"/>
      <c r="CQ24" s="1320"/>
      <c r="CR24" s="1320"/>
      <c r="CS24" s="1320"/>
      <c r="CT24" s="1321"/>
      <c r="CU24" s="83"/>
      <c r="CV24" s="958" t="s">
        <v>159</v>
      </c>
      <c r="CW24" s="1320"/>
      <c r="CX24" s="1320"/>
      <c r="CY24" s="1320"/>
      <c r="CZ24" s="1320"/>
      <c r="DA24" s="1320"/>
      <c r="DB24" s="1320"/>
      <c r="DC24" s="1320"/>
      <c r="DD24" s="1320"/>
      <c r="DE24" s="1320"/>
      <c r="DF24" s="1321"/>
      <c r="DG24" s="83"/>
      <c r="DH24" s="958" t="s">
        <v>159</v>
      </c>
      <c r="DI24" s="1320"/>
      <c r="DJ24" s="1320"/>
      <c r="DK24" s="1320"/>
      <c r="DL24" s="1320"/>
      <c r="DM24" s="1320"/>
      <c r="DN24" s="1320"/>
      <c r="DO24" s="1320"/>
      <c r="DP24" s="1320"/>
      <c r="DQ24" s="1320"/>
      <c r="DR24" s="1321"/>
      <c r="DS24" s="83"/>
    </row>
    <row r="25" spans="1:123" ht="18" customHeight="1" x14ac:dyDescent="0.25">
      <c r="A25" s="1389" t="s">
        <v>192</v>
      </c>
      <c r="B25" s="1533"/>
      <c r="C25" s="1533"/>
      <c r="D25" s="1631"/>
      <c r="E25" s="1349">
        <f t="shared" ref="E25:K25" si="28">Q25+AC25+AO25+BA25+BM25+BY25+CK25+CW25+DI25</f>
        <v>0</v>
      </c>
      <c r="F25" s="1298">
        <f t="shared" si="28"/>
        <v>0</v>
      </c>
      <c r="G25" s="1298">
        <f t="shared" si="28"/>
        <v>0</v>
      </c>
      <c r="H25" s="1298">
        <f t="shared" si="28"/>
        <v>0</v>
      </c>
      <c r="I25" s="1298">
        <f t="shared" si="28"/>
        <v>0</v>
      </c>
      <c r="J25" s="1298">
        <f t="shared" si="28"/>
        <v>0</v>
      </c>
      <c r="K25" s="1298">
        <f t="shared" si="28"/>
        <v>0</v>
      </c>
      <c r="L25" s="1354">
        <f>X25+AJ25+AV25+BH25+BT25+CF25+CR25+DD25+DP25</f>
        <v>0</v>
      </c>
      <c r="M25" s="1370">
        <f t="shared" ref="M25:N29" si="29">Y25+AK25+AW25+BI25+BU25+CG25+CS25+DE25+DQ25</f>
        <v>0</v>
      </c>
      <c r="N25" s="1336">
        <f t="shared" si="29"/>
        <v>0</v>
      </c>
      <c r="O25" s="55"/>
      <c r="P25" s="1723"/>
      <c r="Q25" s="1736">
        <f>V25+W25</f>
        <v>0</v>
      </c>
      <c r="R25" s="1801"/>
      <c r="S25" s="1801"/>
      <c r="T25" s="1801"/>
      <c r="U25" s="1801"/>
      <c r="V25" s="1691">
        <f>R25+S25+T25+U25</f>
        <v>0</v>
      </c>
      <c r="W25" s="1801"/>
      <c r="X25" s="1364"/>
      <c r="Y25" s="1364"/>
      <c r="Z25" s="1337"/>
      <c r="AA25" s="55"/>
      <c r="AB25" s="1644"/>
      <c r="AC25" s="1645">
        <f>AH25+AI25</f>
        <v>0</v>
      </c>
      <c r="AD25" s="1768"/>
      <c r="AE25" s="1768"/>
      <c r="AF25" s="1768"/>
      <c r="AG25" s="1768"/>
      <c r="AH25" s="1669">
        <f>AD25+AE25+AF25+AG25</f>
        <v>0</v>
      </c>
      <c r="AI25" s="1768"/>
      <c r="AJ25" s="1278"/>
      <c r="AK25" s="1282"/>
      <c r="AL25" s="1283"/>
      <c r="AM25" s="55"/>
      <c r="AN25" s="1644"/>
      <c r="AO25" s="1645">
        <f>AT25+AU25</f>
        <v>0</v>
      </c>
      <c r="AP25" s="1768"/>
      <c r="AQ25" s="1768"/>
      <c r="AR25" s="1768"/>
      <c r="AS25" s="1768"/>
      <c r="AT25" s="1669">
        <f>AP25+AQ25+AR25+AS25</f>
        <v>0</v>
      </c>
      <c r="AU25" s="1768"/>
      <c r="AV25" s="1278"/>
      <c r="AW25" s="1282"/>
      <c r="AX25" s="1283"/>
      <c r="AY25" s="55"/>
      <c r="AZ25" s="1644"/>
      <c r="BA25" s="1645">
        <f>BF25+BG25</f>
        <v>0</v>
      </c>
      <c r="BB25" s="1768"/>
      <c r="BC25" s="1768"/>
      <c r="BD25" s="1768"/>
      <c r="BE25" s="1768"/>
      <c r="BF25" s="1669">
        <f>BB25+BC25+BD25+BE25</f>
        <v>0</v>
      </c>
      <c r="BG25" s="1768"/>
      <c r="BH25" s="1278"/>
      <c r="BI25" s="1282"/>
      <c r="BJ25" s="1283"/>
      <c r="BK25" s="55"/>
      <c r="BL25" s="1644"/>
      <c r="BM25" s="1645">
        <f>BR25+BS25</f>
        <v>0</v>
      </c>
      <c r="BN25" s="1768"/>
      <c r="BO25" s="1768"/>
      <c r="BP25" s="1768"/>
      <c r="BQ25" s="1768"/>
      <c r="BR25" s="1669">
        <f>BN25+BO25+BP25+BQ25</f>
        <v>0</v>
      </c>
      <c r="BS25" s="1768"/>
      <c r="BT25" s="1278"/>
      <c r="BU25" s="1282"/>
      <c r="BV25" s="1283"/>
      <c r="BW25" s="55"/>
      <c r="BX25" s="1644"/>
      <c r="BY25" s="1645">
        <f>CD25+CE25</f>
        <v>0</v>
      </c>
      <c r="BZ25" s="1768"/>
      <c r="CA25" s="1768"/>
      <c r="CB25" s="1768"/>
      <c r="CC25" s="1768"/>
      <c r="CD25" s="1669">
        <f>BZ25+CA25+CB25+CC25</f>
        <v>0</v>
      </c>
      <c r="CE25" s="1768"/>
      <c r="CF25" s="1278"/>
      <c r="CG25" s="1282"/>
      <c r="CH25" s="1283"/>
      <c r="CI25" s="55"/>
      <c r="CJ25" s="1644"/>
      <c r="CK25" s="1645">
        <f>CP25+CQ25</f>
        <v>0</v>
      </c>
      <c r="CL25" s="1768"/>
      <c r="CM25" s="1768"/>
      <c r="CN25" s="1768"/>
      <c r="CO25" s="1768"/>
      <c r="CP25" s="1669">
        <f>CL25+CM25+CN25+CO25</f>
        <v>0</v>
      </c>
      <c r="CQ25" s="1768"/>
      <c r="CR25" s="1278"/>
      <c r="CS25" s="1282"/>
      <c r="CT25" s="1283"/>
      <c r="CU25" s="55"/>
      <c r="CV25" s="1644"/>
      <c r="CW25" s="1645">
        <f>DB25+DC25</f>
        <v>0</v>
      </c>
      <c r="CX25" s="1768"/>
      <c r="CY25" s="1768"/>
      <c r="CZ25" s="1768"/>
      <c r="DA25" s="1768"/>
      <c r="DB25" s="1669">
        <f>CX25+CY25+CZ25+DA25</f>
        <v>0</v>
      </c>
      <c r="DC25" s="1768"/>
      <c r="DD25" s="1278"/>
      <c r="DE25" s="1282"/>
      <c r="DF25" s="1283"/>
      <c r="DG25" s="55"/>
      <c r="DH25" s="1644"/>
      <c r="DI25" s="1645">
        <f>DN25+DO25</f>
        <v>0</v>
      </c>
      <c r="DJ25" s="1768"/>
      <c r="DK25" s="1768"/>
      <c r="DL25" s="1768"/>
      <c r="DM25" s="1768"/>
      <c r="DN25" s="1669">
        <f>DJ25+DK25+DL25+DM25</f>
        <v>0</v>
      </c>
      <c r="DO25" s="1768"/>
      <c r="DP25" s="1278"/>
      <c r="DQ25" s="1282"/>
      <c r="DR25" s="1283"/>
      <c r="DS25" s="55"/>
    </row>
    <row r="26" spans="1:123" ht="33" customHeight="1" x14ac:dyDescent="0.25">
      <c r="A26" s="1381"/>
      <c r="B26" s="1525"/>
      <c r="C26" s="1525"/>
      <c r="D26" s="1525"/>
      <c r="E26" s="1811"/>
      <c r="F26" s="1691"/>
      <c r="G26" s="1691"/>
      <c r="H26" s="1691"/>
      <c r="I26" s="1691"/>
      <c r="J26" s="1691"/>
      <c r="K26" s="1691"/>
      <c r="L26" s="1576"/>
      <c r="M26" s="1577"/>
      <c r="N26" s="1578"/>
      <c r="O26" s="55"/>
      <c r="P26" s="1723"/>
      <c r="Q26" s="1811"/>
      <c r="R26" s="1801"/>
      <c r="S26" s="1801"/>
      <c r="T26" s="1801"/>
      <c r="U26" s="1801"/>
      <c r="V26" s="1691"/>
      <c r="W26" s="1801"/>
      <c r="X26" s="1364"/>
      <c r="Y26" s="1364"/>
      <c r="Z26" s="1337"/>
      <c r="AA26" s="55"/>
      <c r="AB26" s="1644"/>
      <c r="AC26" s="1885"/>
      <c r="AD26" s="1768"/>
      <c r="AE26" s="1768"/>
      <c r="AF26" s="1768"/>
      <c r="AG26" s="1768"/>
      <c r="AH26" s="1669"/>
      <c r="AI26" s="1768"/>
      <c r="AJ26" s="1278"/>
      <c r="AK26" s="1282"/>
      <c r="AL26" s="1283"/>
      <c r="AM26" s="55"/>
      <c r="AN26" s="1644"/>
      <c r="AO26" s="1885"/>
      <c r="AP26" s="1768"/>
      <c r="AQ26" s="1768"/>
      <c r="AR26" s="1768"/>
      <c r="AS26" s="1768"/>
      <c r="AT26" s="1669"/>
      <c r="AU26" s="1768"/>
      <c r="AV26" s="1278"/>
      <c r="AW26" s="1282"/>
      <c r="AX26" s="1283"/>
      <c r="AY26" s="55"/>
      <c r="AZ26" s="1644"/>
      <c r="BA26" s="1885"/>
      <c r="BB26" s="1768"/>
      <c r="BC26" s="1768"/>
      <c r="BD26" s="1768"/>
      <c r="BE26" s="1768"/>
      <c r="BF26" s="1669"/>
      <c r="BG26" s="1768"/>
      <c r="BH26" s="1278"/>
      <c r="BI26" s="1282"/>
      <c r="BJ26" s="1283"/>
      <c r="BK26" s="55"/>
      <c r="BL26" s="1644"/>
      <c r="BM26" s="1885"/>
      <c r="BN26" s="1768"/>
      <c r="BO26" s="1768"/>
      <c r="BP26" s="1768"/>
      <c r="BQ26" s="1768"/>
      <c r="BR26" s="1669"/>
      <c r="BS26" s="1768"/>
      <c r="BT26" s="1278"/>
      <c r="BU26" s="1282"/>
      <c r="BV26" s="1283"/>
      <c r="BW26" s="55"/>
      <c r="BX26" s="1644"/>
      <c r="BY26" s="1885"/>
      <c r="BZ26" s="1768"/>
      <c r="CA26" s="1768"/>
      <c r="CB26" s="1768"/>
      <c r="CC26" s="1768"/>
      <c r="CD26" s="1669"/>
      <c r="CE26" s="1768"/>
      <c r="CF26" s="1278"/>
      <c r="CG26" s="1282"/>
      <c r="CH26" s="1283"/>
      <c r="CI26" s="55"/>
      <c r="CJ26" s="1644"/>
      <c r="CK26" s="1885"/>
      <c r="CL26" s="1768"/>
      <c r="CM26" s="1768"/>
      <c r="CN26" s="1768"/>
      <c r="CO26" s="1768"/>
      <c r="CP26" s="1669"/>
      <c r="CQ26" s="1768"/>
      <c r="CR26" s="1278"/>
      <c r="CS26" s="1282"/>
      <c r="CT26" s="1283"/>
      <c r="CU26" s="55"/>
      <c r="CV26" s="1644"/>
      <c r="CW26" s="1885"/>
      <c r="CX26" s="1768"/>
      <c r="CY26" s="1768"/>
      <c r="CZ26" s="1768"/>
      <c r="DA26" s="1768"/>
      <c r="DB26" s="1669"/>
      <c r="DC26" s="1768"/>
      <c r="DD26" s="1278"/>
      <c r="DE26" s="1282"/>
      <c r="DF26" s="1283"/>
      <c r="DG26" s="55"/>
      <c r="DH26" s="1644"/>
      <c r="DI26" s="1885"/>
      <c r="DJ26" s="1768"/>
      <c r="DK26" s="1768"/>
      <c r="DL26" s="1768"/>
      <c r="DM26" s="1768"/>
      <c r="DN26" s="1669"/>
      <c r="DO26" s="1768"/>
      <c r="DP26" s="1278"/>
      <c r="DQ26" s="1282"/>
      <c r="DR26" s="1283"/>
      <c r="DS26" s="55"/>
    </row>
    <row r="27" spans="1:123" ht="24.75" customHeight="1" x14ac:dyDescent="0.25">
      <c r="A27" s="1381" t="s">
        <v>193</v>
      </c>
      <c r="B27" s="1523"/>
      <c r="C27" s="1523"/>
      <c r="D27" s="1628"/>
      <c r="E27" s="1736">
        <f t="shared" ref="E27:K27" si="30">Q27+AC27+AO27+BA27+BM27+BY27+CK27+CW27+DI27</f>
        <v>0</v>
      </c>
      <c r="F27" s="1691">
        <f t="shared" si="30"/>
        <v>0</v>
      </c>
      <c r="G27" s="1691">
        <f t="shared" si="30"/>
        <v>0</v>
      </c>
      <c r="H27" s="1691">
        <f t="shared" si="30"/>
        <v>0</v>
      </c>
      <c r="I27" s="1691">
        <f t="shared" si="30"/>
        <v>0</v>
      </c>
      <c r="J27" s="1691">
        <f t="shared" si="30"/>
        <v>0</v>
      </c>
      <c r="K27" s="1691">
        <f t="shared" si="30"/>
        <v>0</v>
      </c>
      <c r="L27" s="1354">
        <f>X27+AJ27+AV27+BH27+BT27+CF27+CR27+DD27+DP27</f>
        <v>0</v>
      </c>
      <c r="M27" s="1370">
        <f t="shared" si="29"/>
        <v>0</v>
      </c>
      <c r="N27" s="1336">
        <f t="shared" si="29"/>
        <v>0</v>
      </c>
      <c r="O27" s="55"/>
      <c r="P27" s="1723"/>
      <c r="Q27" s="1736">
        <f>V27+W27</f>
        <v>0</v>
      </c>
      <c r="R27" s="1801"/>
      <c r="S27" s="1801"/>
      <c r="T27" s="1801"/>
      <c r="U27" s="1801"/>
      <c r="V27" s="1691">
        <f>R27+S27+T27+U27</f>
        <v>0</v>
      </c>
      <c r="W27" s="1801"/>
      <c r="X27" s="1364"/>
      <c r="Y27" s="1364"/>
      <c r="Z27" s="1337"/>
      <c r="AA27" s="55"/>
      <c r="AB27" s="1644"/>
      <c r="AC27" s="1645">
        <f>AH27+AI27</f>
        <v>0</v>
      </c>
      <c r="AD27" s="1768"/>
      <c r="AE27" s="1768"/>
      <c r="AF27" s="1768"/>
      <c r="AG27" s="1768"/>
      <c r="AH27" s="1669">
        <f>AD27+AE27+AF27+AG27</f>
        <v>0</v>
      </c>
      <c r="AI27" s="1768"/>
      <c r="AJ27" s="1278"/>
      <c r="AK27" s="1282"/>
      <c r="AL27" s="1283"/>
      <c r="AM27" s="55"/>
      <c r="AN27" s="1644"/>
      <c r="AO27" s="1645">
        <f>AT27+AU27</f>
        <v>0</v>
      </c>
      <c r="AP27" s="1768"/>
      <c r="AQ27" s="1768"/>
      <c r="AR27" s="1768"/>
      <c r="AS27" s="1768"/>
      <c r="AT27" s="1669">
        <f>AP27+AQ27+AR27+AS27</f>
        <v>0</v>
      </c>
      <c r="AU27" s="1768"/>
      <c r="AV27" s="1278"/>
      <c r="AW27" s="1282"/>
      <c r="AX27" s="1283"/>
      <c r="AY27" s="55"/>
      <c r="AZ27" s="1644"/>
      <c r="BA27" s="1645">
        <f>BF27+BG27</f>
        <v>0</v>
      </c>
      <c r="BB27" s="1768"/>
      <c r="BC27" s="1768"/>
      <c r="BD27" s="1768"/>
      <c r="BE27" s="1768"/>
      <c r="BF27" s="1669">
        <f>BB27+BC27+BD27+BE27</f>
        <v>0</v>
      </c>
      <c r="BG27" s="1768"/>
      <c r="BH27" s="1278"/>
      <c r="BI27" s="1282"/>
      <c r="BJ27" s="1283"/>
      <c r="BK27" s="55"/>
      <c r="BL27" s="1644"/>
      <c r="BM27" s="1645">
        <f>BR27+BS27</f>
        <v>0</v>
      </c>
      <c r="BN27" s="1768"/>
      <c r="BO27" s="1768"/>
      <c r="BP27" s="1768"/>
      <c r="BQ27" s="1768"/>
      <c r="BR27" s="1669">
        <f>BN27+BO27+BP27+BQ27</f>
        <v>0</v>
      </c>
      <c r="BS27" s="1768"/>
      <c r="BT27" s="1278"/>
      <c r="BU27" s="1282"/>
      <c r="BV27" s="1283"/>
      <c r="BW27" s="55"/>
      <c r="BX27" s="1644"/>
      <c r="BY27" s="1645">
        <f>CD27+CE27</f>
        <v>0</v>
      </c>
      <c r="BZ27" s="1768"/>
      <c r="CA27" s="1768"/>
      <c r="CB27" s="1768"/>
      <c r="CC27" s="1768"/>
      <c r="CD27" s="1669">
        <f>BZ27+CA27+CB27+CC27</f>
        <v>0</v>
      </c>
      <c r="CE27" s="1768"/>
      <c r="CF27" s="1278"/>
      <c r="CG27" s="1282"/>
      <c r="CH27" s="1283"/>
      <c r="CI27" s="55"/>
      <c r="CJ27" s="1644"/>
      <c r="CK27" s="1645">
        <f>CP27+CQ27</f>
        <v>0</v>
      </c>
      <c r="CL27" s="1768"/>
      <c r="CM27" s="1768"/>
      <c r="CN27" s="1768"/>
      <c r="CO27" s="1768"/>
      <c r="CP27" s="1669">
        <f>CL27+CM27+CN27+CO27</f>
        <v>0</v>
      </c>
      <c r="CQ27" s="1768"/>
      <c r="CR27" s="1278"/>
      <c r="CS27" s="1282"/>
      <c r="CT27" s="1283"/>
      <c r="CU27" s="55"/>
      <c r="CV27" s="1644"/>
      <c r="CW27" s="1645">
        <f>DB27+DC27</f>
        <v>0</v>
      </c>
      <c r="CX27" s="1768"/>
      <c r="CY27" s="1768"/>
      <c r="CZ27" s="1768"/>
      <c r="DA27" s="1768"/>
      <c r="DB27" s="1669">
        <f>CX27+CY27+CZ27+DA27</f>
        <v>0</v>
      </c>
      <c r="DC27" s="1768"/>
      <c r="DD27" s="1278"/>
      <c r="DE27" s="1282"/>
      <c r="DF27" s="1283"/>
      <c r="DG27" s="55"/>
      <c r="DH27" s="1644"/>
      <c r="DI27" s="1645">
        <f>DN27+DO27</f>
        <v>0</v>
      </c>
      <c r="DJ27" s="1768"/>
      <c r="DK27" s="1768"/>
      <c r="DL27" s="1768"/>
      <c r="DM27" s="1768"/>
      <c r="DN27" s="1669">
        <f>DJ27+DK27+DL27+DM27</f>
        <v>0</v>
      </c>
      <c r="DO27" s="1768"/>
      <c r="DP27" s="1278"/>
      <c r="DQ27" s="1282"/>
      <c r="DR27" s="1283"/>
      <c r="DS27" s="55"/>
    </row>
    <row r="28" spans="1:123" ht="24.75" customHeight="1" x14ac:dyDescent="0.25">
      <c r="A28" s="1381"/>
      <c r="B28" s="1523"/>
      <c r="C28" s="1523"/>
      <c r="D28" s="1525"/>
      <c r="E28" s="1811"/>
      <c r="F28" s="1691"/>
      <c r="G28" s="1691"/>
      <c r="H28" s="1691"/>
      <c r="I28" s="1691"/>
      <c r="J28" s="1691"/>
      <c r="K28" s="1691"/>
      <c r="L28" s="1576"/>
      <c r="M28" s="1577"/>
      <c r="N28" s="1578"/>
      <c r="O28" s="69"/>
      <c r="P28" s="1723"/>
      <c r="Q28" s="1811"/>
      <c r="R28" s="1801"/>
      <c r="S28" s="1801"/>
      <c r="T28" s="1801"/>
      <c r="U28" s="1801"/>
      <c r="V28" s="1691"/>
      <c r="W28" s="1801"/>
      <c r="X28" s="1364"/>
      <c r="Y28" s="1364"/>
      <c r="Z28" s="1337"/>
      <c r="AA28" s="69"/>
      <c r="AB28" s="1644"/>
      <c r="AC28" s="1885"/>
      <c r="AD28" s="1768"/>
      <c r="AE28" s="1768"/>
      <c r="AF28" s="1768"/>
      <c r="AG28" s="1768"/>
      <c r="AH28" s="1669"/>
      <c r="AI28" s="1768"/>
      <c r="AJ28" s="1278"/>
      <c r="AK28" s="1282"/>
      <c r="AL28" s="1283"/>
      <c r="AM28" s="69"/>
      <c r="AN28" s="1644"/>
      <c r="AO28" s="1885"/>
      <c r="AP28" s="1768"/>
      <c r="AQ28" s="1768"/>
      <c r="AR28" s="1768"/>
      <c r="AS28" s="1768"/>
      <c r="AT28" s="1669"/>
      <c r="AU28" s="1768"/>
      <c r="AV28" s="1278"/>
      <c r="AW28" s="1282"/>
      <c r="AX28" s="1283"/>
      <c r="AY28" s="69"/>
      <c r="AZ28" s="1644"/>
      <c r="BA28" s="1885"/>
      <c r="BB28" s="1768"/>
      <c r="BC28" s="1768"/>
      <c r="BD28" s="1768"/>
      <c r="BE28" s="1768"/>
      <c r="BF28" s="1669"/>
      <c r="BG28" s="1768"/>
      <c r="BH28" s="1278"/>
      <c r="BI28" s="1282"/>
      <c r="BJ28" s="1283"/>
      <c r="BK28" s="69"/>
      <c r="BL28" s="1644"/>
      <c r="BM28" s="1885"/>
      <c r="BN28" s="1768"/>
      <c r="BO28" s="1768"/>
      <c r="BP28" s="1768"/>
      <c r="BQ28" s="1768"/>
      <c r="BR28" s="1669"/>
      <c r="BS28" s="1768"/>
      <c r="BT28" s="1278"/>
      <c r="BU28" s="1282"/>
      <c r="BV28" s="1283"/>
      <c r="BW28" s="69"/>
      <c r="BX28" s="1644"/>
      <c r="BY28" s="1885"/>
      <c r="BZ28" s="1768"/>
      <c r="CA28" s="1768"/>
      <c r="CB28" s="1768"/>
      <c r="CC28" s="1768"/>
      <c r="CD28" s="1669"/>
      <c r="CE28" s="1768"/>
      <c r="CF28" s="1278"/>
      <c r="CG28" s="1282"/>
      <c r="CH28" s="1283"/>
      <c r="CI28" s="69"/>
      <c r="CJ28" s="1644"/>
      <c r="CK28" s="1885"/>
      <c r="CL28" s="1768"/>
      <c r="CM28" s="1768"/>
      <c r="CN28" s="1768"/>
      <c r="CO28" s="1768"/>
      <c r="CP28" s="1669"/>
      <c r="CQ28" s="1768"/>
      <c r="CR28" s="1278"/>
      <c r="CS28" s="1282"/>
      <c r="CT28" s="1283"/>
      <c r="CU28" s="69"/>
      <c r="CV28" s="1644"/>
      <c r="CW28" s="1885"/>
      <c r="CX28" s="1768"/>
      <c r="CY28" s="1768"/>
      <c r="CZ28" s="1768"/>
      <c r="DA28" s="1768"/>
      <c r="DB28" s="1669"/>
      <c r="DC28" s="1768"/>
      <c r="DD28" s="1278"/>
      <c r="DE28" s="1282"/>
      <c r="DF28" s="1283"/>
      <c r="DG28" s="69"/>
      <c r="DH28" s="1644"/>
      <c r="DI28" s="1885"/>
      <c r="DJ28" s="1768"/>
      <c r="DK28" s="1768"/>
      <c r="DL28" s="1768"/>
      <c r="DM28" s="1768"/>
      <c r="DN28" s="1669"/>
      <c r="DO28" s="1768"/>
      <c r="DP28" s="1278"/>
      <c r="DQ28" s="1282"/>
      <c r="DR28" s="1283"/>
      <c r="DS28" s="69"/>
    </row>
    <row r="29" spans="1:123" ht="22.5" customHeight="1" x14ac:dyDescent="0.25">
      <c r="A29" s="1381" t="s">
        <v>194</v>
      </c>
      <c r="B29" s="1523"/>
      <c r="C29" s="1523"/>
      <c r="D29" s="1628"/>
      <c r="E29" s="1736">
        <f t="shared" ref="E29:K29" si="31">Q29+AC29+AO29+BA29+BM29+BY29+CK29+CW29+DI29</f>
        <v>0</v>
      </c>
      <c r="F29" s="1691">
        <f t="shared" si="31"/>
        <v>0</v>
      </c>
      <c r="G29" s="1691">
        <f t="shared" si="31"/>
        <v>0</v>
      </c>
      <c r="H29" s="1691">
        <f t="shared" si="31"/>
        <v>0</v>
      </c>
      <c r="I29" s="1691">
        <f t="shared" si="31"/>
        <v>0</v>
      </c>
      <c r="J29" s="1691">
        <f t="shared" si="31"/>
        <v>0</v>
      </c>
      <c r="K29" s="1691">
        <f t="shared" si="31"/>
        <v>0</v>
      </c>
      <c r="L29" s="1354">
        <f>X29+AJ29+AV29+BH29+BT29+CF29+CR29+DD29+DP29</f>
        <v>0</v>
      </c>
      <c r="M29" s="1370">
        <f t="shared" si="29"/>
        <v>0</v>
      </c>
      <c r="N29" s="1336">
        <f t="shared" si="29"/>
        <v>0</v>
      </c>
      <c r="O29" s="55"/>
      <c r="P29" s="1723"/>
      <c r="Q29" s="1736">
        <f>V29+W29</f>
        <v>0</v>
      </c>
      <c r="R29" s="1801"/>
      <c r="S29" s="1801"/>
      <c r="T29" s="1801"/>
      <c r="U29" s="1801"/>
      <c r="V29" s="1691">
        <f>R29+S29+T29+U29</f>
        <v>0</v>
      </c>
      <c r="W29" s="1801"/>
      <c r="X29" s="1364"/>
      <c r="Y29" s="1364"/>
      <c r="Z29" s="1337"/>
      <c r="AA29" s="55"/>
      <c r="AB29" s="1644"/>
      <c r="AC29" s="1645">
        <f>AH29+AI29</f>
        <v>0</v>
      </c>
      <c r="AD29" s="1768"/>
      <c r="AE29" s="1768"/>
      <c r="AF29" s="1768"/>
      <c r="AG29" s="1768"/>
      <c r="AH29" s="1669">
        <f>AD29+AE29+AF29+AG29</f>
        <v>0</v>
      </c>
      <c r="AI29" s="1768"/>
      <c r="AJ29" s="1278"/>
      <c r="AK29" s="1282"/>
      <c r="AL29" s="1283"/>
      <c r="AM29" s="55"/>
      <c r="AN29" s="1644"/>
      <c r="AO29" s="1645">
        <f>AT29+AU29</f>
        <v>0</v>
      </c>
      <c r="AP29" s="1768"/>
      <c r="AQ29" s="1768"/>
      <c r="AR29" s="1768"/>
      <c r="AS29" s="1768"/>
      <c r="AT29" s="1669">
        <f>AP29+AQ29+AR29+AS29</f>
        <v>0</v>
      </c>
      <c r="AU29" s="1768"/>
      <c r="AV29" s="1278"/>
      <c r="AW29" s="1282"/>
      <c r="AX29" s="1283"/>
      <c r="AY29" s="55"/>
      <c r="AZ29" s="1644"/>
      <c r="BA29" s="1645">
        <f>BF29+BG29</f>
        <v>0</v>
      </c>
      <c r="BB29" s="1768"/>
      <c r="BC29" s="1768"/>
      <c r="BD29" s="1768"/>
      <c r="BE29" s="1768"/>
      <c r="BF29" s="1669">
        <f>BB29+BC29+BD29+BE29</f>
        <v>0</v>
      </c>
      <c r="BG29" s="1768"/>
      <c r="BH29" s="1278"/>
      <c r="BI29" s="1282"/>
      <c r="BJ29" s="1283"/>
      <c r="BK29" s="55"/>
      <c r="BL29" s="1644"/>
      <c r="BM29" s="1645">
        <f>BR29+BS29</f>
        <v>0</v>
      </c>
      <c r="BN29" s="1768"/>
      <c r="BO29" s="1768"/>
      <c r="BP29" s="1768"/>
      <c r="BQ29" s="1768"/>
      <c r="BR29" s="1669">
        <f>BN29+BO29+BP29+BQ29</f>
        <v>0</v>
      </c>
      <c r="BS29" s="1768"/>
      <c r="BT29" s="1278"/>
      <c r="BU29" s="1282"/>
      <c r="BV29" s="1283"/>
      <c r="BW29" s="55"/>
      <c r="BX29" s="1644"/>
      <c r="BY29" s="1645">
        <f>CD29+CE29</f>
        <v>0</v>
      </c>
      <c r="BZ29" s="1768"/>
      <c r="CA29" s="1768"/>
      <c r="CB29" s="1768"/>
      <c r="CC29" s="1768"/>
      <c r="CD29" s="1669">
        <f>BZ29+CA29+CB29+CC29</f>
        <v>0</v>
      </c>
      <c r="CE29" s="1768"/>
      <c r="CF29" s="1278"/>
      <c r="CG29" s="1282"/>
      <c r="CH29" s="1283"/>
      <c r="CI29" s="55"/>
      <c r="CJ29" s="1644"/>
      <c r="CK29" s="1645">
        <f>CP29+CQ29</f>
        <v>0</v>
      </c>
      <c r="CL29" s="1768"/>
      <c r="CM29" s="1768"/>
      <c r="CN29" s="1768"/>
      <c r="CO29" s="1768"/>
      <c r="CP29" s="1669">
        <f>CL29+CM29+CN29+CO29</f>
        <v>0</v>
      </c>
      <c r="CQ29" s="1768"/>
      <c r="CR29" s="1278"/>
      <c r="CS29" s="1282"/>
      <c r="CT29" s="1283"/>
      <c r="CU29" s="55"/>
      <c r="CV29" s="1644"/>
      <c r="CW29" s="1645">
        <f>DB29+DC29</f>
        <v>0</v>
      </c>
      <c r="CX29" s="1768"/>
      <c r="CY29" s="1768"/>
      <c r="CZ29" s="1768"/>
      <c r="DA29" s="1768"/>
      <c r="DB29" s="1669">
        <f>CX29+CY29+CZ29+DA29</f>
        <v>0</v>
      </c>
      <c r="DC29" s="1768"/>
      <c r="DD29" s="1278"/>
      <c r="DE29" s="1282"/>
      <c r="DF29" s="1283"/>
      <c r="DG29" s="55"/>
      <c r="DH29" s="1644"/>
      <c r="DI29" s="1645">
        <f>DN29+DO29</f>
        <v>0</v>
      </c>
      <c r="DJ29" s="1768"/>
      <c r="DK29" s="1768"/>
      <c r="DL29" s="1768"/>
      <c r="DM29" s="1768"/>
      <c r="DN29" s="1669">
        <f>DJ29+DK29+DL29+DM29</f>
        <v>0</v>
      </c>
      <c r="DO29" s="1768"/>
      <c r="DP29" s="1278"/>
      <c r="DQ29" s="1282"/>
      <c r="DR29" s="1283"/>
      <c r="DS29" s="55"/>
    </row>
    <row r="30" spans="1:123" ht="19.5" customHeight="1" x14ac:dyDescent="0.25">
      <c r="A30" s="1381"/>
      <c r="B30" s="1523"/>
      <c r="C30" s="1523"/>
      <c r="D30" s="1525"/>
      <c r="E30" s="1811"/>
      <c r="F30" s="1691"/>
      <c r="G30" s="1691"/>
      <c r="H30" s="1691"/>
      <c r="I30" s="1691"/>
      <c r="J30" s="1691"/>
      <c r="K30" s="1691"/>
      <c r="L30" s="1576"/>
      <c r="M30" s="1577"/>
      <c r="N30" s="1578"/>
      <c r="O30" s="69"/>
      <c r="P30" s="1723"/>
      <c r="Q30" s="1811"/>
      <c r="R30" s="1801"/>
      <c r="S30" s="1801"/>
      <c r="T30" s="1801"/>
      <c r="U30" s="1801"/>
      <c r="V30" s="1691"/>
      <c r="W30" s="1801"/>
      <c r="X30" s="1364"/>
      <c r="Y30" s="1364"/>
      <c r="Z30" s="1337"/>
      <c r="AA30" s="69"/>
      <c r="AB30" s="1644"/>
      <c r="AC30" s="1885"/>
      <c r="AD30" s="1768"/>
      <c r="AE30" s="1768"/>
      <c r="AF30" s="1768"/>
      <c r="AG30" s="1768"/>
      <c r="AH30" s="1669"/>
      <c r="AI30" s="1768"/>
      <c r="AJ30" s="1278"/>
      <c r="AK30" s="1282"/>
      <c r="AL30" s="1283"/>
      <c r="AM30" s="69"/>
      <c r="AN30" s="1644"/>
      <c r="AO30" s="1885"/>
      <c r="AP30" s="1768"/>
      <c r="AQ30" s="1768"/>
      <c r="AR30" s="1768"/>
      <c r="AS30" s="1768"/>
      <c r="AT30" s="1669"/>
      <c r="AU30" s="1768"/>
      <c r="AV30" s="1278"/>
      <c r="AW30" s="1282"/>
      <c r="AX30" s="1283"/>
      <c r="AY30" s="69"/>
      <c r="AZ30" s="1644"/>
      <c r="BA30" s="1885"/>
      <c r="BB30" s="1768"/>
      <c r="BC30" s="1768"/>
      <c r="BD30" s="1768"/>
      <c r="BE30" s="1768"/>
      <c r="BF30" s="1669"/>
      <c r="BG30" s="1768"/>
      <c r="BH30" s="1278"/>
      <c r="BI30" s="1282"/>
      <c r="BJ30" s="1283"/>
      <c r="BK30" s="69"/>
      <c r="BL30" s="1644"/>
      <c r="BM30" s="1885"/>
      <c r="BN30" s="1768"/>
      <c r="BO30" s="1768"/>
      <c r="BP30" s="1768"/>
      <c r="BQ30" s="1768"/>
      <c r="BR30" s="1669"/>
      <c r="BS30" s="1768"/>
      <c r="BT30" s="1278"/>
      <c r="BU30" s="1282"/>
      <c r="BV30" s="1283"/>
      <c r="BW30" s="69"/>
      <c r="BX30" s="1644"/>
      <c r="BY30" s="1885"/>
      <c r="BZ30" s="1768"/>
      <c r="CA30" s="1768"/>
      <c r="CB30" s="1768"/>
      <c r="CC30" s="1768"/>
      <c r="CD30" s="1669"/>
      <c r="CE30" s="1768"/>
      <c r="CF30" s="1278"/>
      <c r="CG30" s="1282"/>
      <c r="CH30" s="1283"/>
      <c r="CI30" s="69"/>
      <c r="CJ30" s="1644"/>
      <c r="CK30" s="1885"/>
      <c r="CL30" s="1768"/>
      <c r="CM30" s="1768"/>
      <c r="CN30" s="1768"/>
      <c r="CO30" s="1768"/>
      <c r="CP30" s="1669"/>
      <c r="CQ30" s="1768"/>
      <c r="CR30" s="1278"/>
      <c r="CS30" s="1282"/>
      <c r="CT30" s="1283"/>
      <c r="CU30" s="69"/>
      <c r="CV30" s="1644"/>
      <c r="CW30" s="1885"/>
      <c r="CX30" s="1768"/>
      <c r="CY30" s="1768"/>
      <c r="CZ30" s="1768"/>
      <c r="DA30" s="1768"/>
      <c r="DB30" s="1669"/>
      <c r="DC30" s="1768"/>
      <c r="DD30" s="1278"/>
      <c r="DE30" s="1282"/>
      <c r="DF30" s="1283"/>
      <c r="DG30" s="69"/>
      <c r="DH30" s="1644"/>
      <c r="DI30" s="1885"/>
      <c r="DJ30" s="1768"/>
      <c r="DK30" s="1768"/>
      <c r="DL30" s="1768"/>
      <c r="DM30" s="1768"/>
      <c r="DN30" s="1669"/>
      <c r="DO30" s="1768"/>
      <c r="DP30" s="1278"/>
      <c r="DQ30" s="1282"/>
      <c r="DR30" s="1283"/>
      <c r="DS30" s="69"/>
    </row>
    <row r="31" spans="1:123" ht="36" customHeight="1" x14ac:dyDescent="0.25">
      <c r="A31" s="693" t="s">
        <v>195</v>
      </c>
      <c r="B31" s="737"/>
      <c r="C31" s="737"/>
      <c r="D31" s="792"/>
      <c r="E31" s="696">
        <f t="shared" ref="E31:K32" si="32">Q31+AC31+AO31+BA31+BM31+BY31+CK31+CW31+DI31</f>
        <v>0</v>
      </c>
      <c r="F31" s="697">
        <f t="shared" si="32"/>
        <v>0</v>
      </c>
      <c r="G31" s="697">
        <f t="shared" si="32"/>
        <v>0</v>
      </c>
      <c r="H31" s="697">
        <f t="shared" si="32"/>
        <v>0</v>
      </c>
      <c r="I31" s="697">
        <f t="shared" si="32"/>
        <v>0</v>
      </c>
      <c r="J31" s="697">
        <f t="shared" si="32"/>
        <v>0</v>
      </c>
      <c r="K31" s="697">
        <f t="shared" si="32"/>
        <v>0</v>
      </c>
      <c r="L31" s="734">
        <f t="shared" ref="L31:N32" si="33">X31+AJ31+AV31+BH31+BT31+CF31+CR31+DD31+DP31</f>
        <v>0</v>
      </c>
      <c r="M31" s="735">
        <f t="shared" si="33"/>
        <v>0</v>
      </c>
      <c r="N31" s="736">
        <f t="shared" si="33"/>
        <v>0</v>
      </c>
      <c r="O31" s="55"/>
      <c r="P31" s="807"/>
      <c r="Q31" s="696">
        <f>V31+W31</f>
        <v>0</v>
      </c>
      <c r="R31" s="769"/>
      <c r="S31" s="769"/>
      <c r="T31" s="769"/>
      <c r="U31" s="769"/>
      <c r="V31" s="697">
        <f>R31+S31+T31+U31</f>
        <v>0</v>
      </c>
      <c r="W31" s="769"/>
      <c r="X31" s="713"/>
      <c r="Y31" s="713"/>
      <c r="Z31" s="714"/>
      <c r="AA31" s="55"/>
      <c r="AB31" s="282"/>
      <c r="AC31" s="53">
        <f>AH31+AI31</f>
        <v>0</v>
      </c>
      <c r="AD31" s="184"/>
      <c r="AE31" s="184"/>
      <c r="AF31" s="184"/>
      <c r="AG31" s="184"/>
      <c r="AH31" s="56">
        <f>AD31+AE31+AF31+AG31</f>
        <v>0</v>
      </c>
      <c r="AI31" s="184"/>
      <c r="AJ31" s="180"/>
      <c r="AK31" s="185"/>
      <c r="AL31" s="183"/>
      <c r="AM31" s="55"/>
      <c r="AN31" s="282"/>
      <c r="AO31" s="53">
        <f>AT31+AU31</f>
        <v>0</v>
      </c>
      <c r="AP31" s="184"/>
      <c r="AQ31" s="184"/>
      <c r="AR31" s="184"/>
      <c r="AS31" s="184"/>
      <c r="AT31" s="56">
        <f>AP31+AQ31+AR31+AS31</f>
        <v>0</v>
      </c>
      <c r="AU31" s="184"/>
      <c r="AV31" s="180"/>
      <c r="AW31" s="185"/>
      <c r="AX31" s="183"/>
      <c r="AY31" s="55"/>
      <c r="AZ31" s="282"/>
      <c r="BA31" s="53">
        <f>BF31+BG31</f>
        <v>0</v>
      </c>
      <c r="BB31" s="184"/>
      <c r="BC31" s="184"/>
      <c r="BD31" s="184"/>
      <c r="BE31" s="184"/>
      <c r="BF31" s="56">
        <f>BB31+BC31+BD31+BE31</f>
        <v>0</v>
      </c>
      <c r="BG31" s="184"/>
      <c r="BH31" s="180"/>
      <c r="BI31" s="185"/>
      <c r="BJ31" s="183"/>
      <c r="BK31" s="55"/>
      <c r="BL31" s="282"/>
      <c r="BM31" s="53">
        <f>BR31+BS31</f>
        <v>0</v>
      </c>
      <c r="BN31" s="184"/>
      <c r="BO31" s="184"/>
      <c r="BP31" s="184"/>
      <c r="BQ31" s="184"/>
      <c r="BR31" s="56">
        <f>BN31+BO31+BP31+BQ31</f>
        <v>0</v>
      </c>
      <c r="BS31" s="184"/>
      <c r="BT31" s="180"/>
      <c r="BU31" s="185"/>
      <c r="BV31" s="183"/>
      <c r="BW31" s="55"/>
      <c r="BX31" s="282"/>
      <c r="BY31" s="53">
        <f>CD31+CE31</f>
        <v>0</v>
      </c>
      <c r="BZ31" s="184"/>
      <c r="CA31" s="184"/>
      <c r="CB31" s="184"/>
      <c r="CC31" s="184"/>
      <c r="CD31" s="56">
        <f>BZ31+CA31+CB31+CC31</f>
        <v>0</v>
      </c>
      <c r="CE31" s="184"/>
      <c r="CF31" s="180"/>
      <c r="CG31" s="185"/>
      <c r="CH31" s="183"/>
      <c r="CI31" s="55"/>
      <c r="CJ31" s="282"/>
      <c r="CK31" s="53">
        <f>CP31+CQ31</f>
        <v>0</v>
      </c>
      <c r="CL31" s="184"/>
      <c r="CM31" s="184"/>
      <c r="CN31" s="184"/>
      <c r="CO31" s="184"/>
      <c r="CP31" s="56">
        <f>CL31+CM31+CN31+CO31</f>
        <v>0</v>
      </c>
      <c r="CQ31" s="184"/>
      <c r="CR31" s="180"/>
      <c r="CS31" s="185"/>
      <c r="CT31" s="183"/>
      <c r="CU31" s="55"/>
      <c r="CV31" s="282"/>
      <c r="CW31" s="53">
        <f>DB31+DC31</f>
        <v>0</v>
      </c>
      <c r="CX31" s="184"/>
      <c r="CY31" s="184"/>
      <c r="CZ31" s="184"/>
      <c r="DA31" s="184"/>
      <c r="DB31" s="56">
        <f>CX31+CY31+CZ31+DA31</f>
        <v>0</v>
      </c>
      <c r="DC31" s="184"/>
      <c r="DD31" s="180"/>
      <c r="DE31" s="185"/>
      <c r="DF31" s="183"/>
      <c r="DG31" s="55"/>
      <c r="DH31" s="282"/>
      <c r="DI31" s="53">
        <f>DN31+DO31</f>
        <v>0</v>
      </c>
      <c r="DJ31" s="184"/>
      <c r="DK31" s="184"/>
      <c r="DL31" s="184"/>
      <c r="DM31" s="184"/>
      <c r="DN31" s="56">
        <f>DJ31+DK31+DL31+DM31</f>
        <v>0</v>
      </c>
      <c r="DO31" s="184"/>
      <c r="DP31" s="180"/>
      <c r="DQ31" s="185"/>
      <c r="DR31" s="183"/>
      <c r="DS31" s="55"/>
    </row>
    <row r="32" spans="1:123" ht="34.5" customHeight="1" thickBot="1" x14ac:dyDescent="0.3">
      <c r="A32" s="739" t="s">
        <v>196</v>
      </c>
      <c r="B32" s="740"/>
      <c r="C32" s="740"/>
      <c r="D32" s="794"/>
      <c r="E32" s="804">
        <f t="shared" si="32"/>
        <v>0</v>
      </c>
      <c r="F32" s="742">
        <f t="shared" si="32"/>
        <v>0</v>
      </c>
      <c r="G32" s="742">
        <f t="shared" si="32"/>
        <v>0</v>
      </c>
      <c r="H32" s="742">
        <f t="shared" si="32"/>
        <v>0</v>
      </c>
      <c r="I32" s="742">
        <f t="shared" si="32"/>
        <v>0</v>
      </c>
      <c r="J32" s="742">
        <f t="shared" si="32"/>
        <v>0</v>
      </c>
      <c r="K32" s="742">
        <f t="shared" si="32"/>
        <v>0</v>
      </c>
      <c r="L32" s="690">
        <f t="shared" si="33"/>
        <v>0</v>
      </c>
      <c r="M32" s="691">
        <f t="shared" si="33"/>
        <v>0</v>
      </c>
      <c r="N32" s="692">
        <f t="shared" si="33"/>
        <v>0</v>
      </c>
      <c r="O32" s="55"/>
      <c r="P32" s="807"/>
      <c r="Q32" s="696">
        <f>V32+W32</f>
        <v>0</v>
      </c>
      <c r="R32" s="769"/>
      <c r="S32" s="769"/>
      <c r="T32" s="769"/>
      <c r="U32" s="769"/>
      <c r="V32" s="697">
        <f>R32+S32+T32+U32</f>
        <v>0</v>
      </c>
      <c r="W32" s="769"/>
      <c r="X32" s="713"/>
      <c r="Y32" s="713"/>
      <c r="Z32" s="714"/>
      <c r="AA32" s="55"/>
      <c r="AB32" s="282"/>
      <c r="AC32" s="53">
        <f>AH32+AI32</f>
        <v>0</v>
      </c>
      <c r="AD32" s="184"/>
      <c r="AE32" s="184"/>
      <c r="AF32" s="184"/>
      <c r="AG32" s="184"/>
      <c r="AH32" s="56">
        <f>AD32+AE32+AF32+AG32</f>
        <v>0</v>
      </c>
      <c r="AI32" s="184"/>
      <c r="AJ32" s="180"/>
      <c r="AK32" s="185"/>
      <c r="AL32" s="183"/>
      <c r="AM32" s="55"/>
      <c r="AN32" s="282"/>
      <c r="AO32" s="53">
        <f>AT32+AU32</f>
        <v>0</v>
      </c>
      <c r="AP32" s="184"/>
      <c r="AQ32" s="184"/>
      <c r="AR32" s="184"/>
      <c r="AS32" s="184"/>
      <c r="AT32" s="56">
        <f>AP32+AQ32+AR32+AS32</f>
        <v>0</v>
      </c>
      <c r="AU32" s="184"/>
      <c r="AV32" s="180"/>
      <c r="AW32" s="185"/>
      <c r="AX32" s="183"/>
      <c r="AY32" s="55"/>
      <c r="AZ32" s="282"/>
      <c r="BA32" s="53">
        <f>BF32+BG32</f>
        <v>0</v>
      </c>
      <c r="BB32" s="184"/>
      <c r="BC32" s="184"/>
      <c r="BD32" s="184"/>
      <c r="BE32" s="184"/>
      <c r="BF32" s="56">
        <f>BB32+BC32+BD32+BE32</f>
        <v>0</v>
      </c>
      <c r="BG32" s="184"/>
      <c r="BH32" s="180"/>
      <c r="BI32" s="185"/>
      <c r="BJ32" s="183"/>
      <c r="BK32" s="55"/>
      <c r="BL32" s="282"/>
      <c r="BM32" s="53">
        <f>BR32+BS32</f>
        <v>0</v>
      </c>
      <c r="BN32" s="184"/>
      <c r="BO32" s="184"/>
      <c r="BP32" s="184"/>
      <c r="BQ32" s="184"/>
      <c r="BR32" s="56">
        <f>BN32+BO32+BP32+BQ32</f>
        <v>0</v>
      </c>
      <c r="BS32" s="184"/>
      <c r="BT32" s="180"/>
      <c r="BU32" s="185"/>
      <c r="BV32" s="183"/>
      <c r="BW32" s="55"/>
      <c r="BX32" s="282"/>
      <c r="BY32" s="53">
        <f>CD32+CE32</f>
        <v>0</v>
      </c>
      <c r="BZ32" s="184"/>
      <c r="CA32" s="184"/>
      <c r="CB32" s="184"/>
      <c r="CC32" s="184"/>
      <c r="CD32" s="56">
        <f>BZ32+CA32+CB32+CC32</f>
        <v>0</v>
      </c>
      <c r="CE32" s="184"/>
      <c r="CF32" s="180"/>
      <c r="CG32" s="185"/>
      <c r="CH32" s="183"/>
      <c r="CI32" s="55"/>
      <c r="CJ32" s="282"/>
      <c r="CK32" s="53">
        <f>CP32+CQ32</f>
        <v>0</v>
      </c>
      <c r="CL32" s="184"/>
      <c r="CM32" s="184"/>
      <c r="CN32" s="184"/>
      <c r="CO32" s="184"/>
      <c r="CP32" s="56">
        <f>CL32+CM32+CN32+CO32</f>
        <v>0</v>
      </c>
      <c r="CQ32" s="184"/>
      <c r="CR32" s="180"/>
      <c r="CS32" s="185"/>
      <c r="CT32" s="183"/>
      <c r="CU32" s="55"/>
      <c r="CV32" s="282"/>
      <c r="CW32" s="53">
        <f>DB32+DC32</f>
        <v>0</v>
      </c>
      <c r="CX32" s="184"/>
      <c r="CY32" s="184"/>
      <c r="CZ32" s="184"/>
      <c r="DA32" s="184"/>
      <c r="DB32" s="56">
        <f>CX32+CY32+CZ32+DA32</f>
        <v>0</v>
      </c>
      <c r="DC32" s="184"/>
      <c r="DD32" s="180"/>
      <c r="DE32" s="185"/>
      <c r="DF32" s="183"/>
      <c r="DG32" s="55"/>
      <c r="DH32" s="282"/>
      <c r="DI32" s="53">
        <f>DN32+DO32</f>
        <v>0</v>
      </c>
      <c r="DJ32" s="184"/>
      <c r="DK32" s="184"/>
      <c r="DL32" s="184"/>
      <c r="DM32" s="184"/>
      <c r="DN32" s="56">
        <f>DJ32+DK32+DL32+DM32</f>
        <v>0</v>
      </c>
      <c r="DO32" s="184"/>
      <c r="DP32" s="180"/>
      <c r="DQ32" s="185"/>
      <c r="DR32" s="183"/>
      <c r="DS32" s="55"/>
    </row>
    <row r="33" spans="1:123" ht="15" customHeight="1" thickBot="1" x14ac:dyDescent="0.3">
      <c r="A33" s="1343" t="s">
        <v>444</v>
      </c>
      <c r="B33" s="1344"/>
      <c r="C33" s="1344"/>
      <c r="D33" s="1344"/>
      <c r="E33" s="1344"/>
      <c r="F33" s="1344"/>
      <c r="G33" s="1344"/>
      <c r="H33" s="1344"/>
      <c r="I33" s="1344"/>
      <c r="J33" s="1344"/>
      <c r="K33" s="1344"/>
      <c r="L33" s="1344"/>
      <c r="M33" s="1344"/>
      <c r="N33" s="1345"/>
      <c r="O33" s="83"/>
      <c r="P33" s="1192" t="s">
        <v>444</v>
      </c>
      <c r="Q33" s="1373"/>
      <c r="R33" s="1373"/>
      <c r="S33" s="1373"/>
      <c r="T33" s="1373"/>
      <c r="U33" s="1373"/>
      <c r="V33" s="1373"/>
      <c r="W33" s="1373"/>
      <c r="X33" s="1373"/>
      <c r="Y33" s="1373"/>
      <c r="Z33" s="1374"/>
      <c r="AA33" s="83"/>
      <c r="AB33" s="958" t="s">
        <v>444</v>
      </c>
      <c r="AC33" s="1320"/>
      <c r="AD33" s="1320"/>
      <c r="AE33" s="1320"/>
      <c r="AF33" s="1320"/>
      <c r="AG33" s="1320"/>
      <c r="AH33" s="1320"/>
      <c r="AI33" s="1320"/>
      <c r="AJ33" s="1320"/>
      <c r="AK33" s="1320"/>
      <c r="AL33" s="1321"/>
      <c r="AM33" s="83"/>
      <c r="AN33" s="958" t="s">
        <v>444</v>
      </c>
      <c r="AO33" s="1320"/>
      <c r="AP33" s="1320"/>
      <c r="AQ33" s="1320"/>
      <c r="AR33" s="1320"/>
      <c r="AS33" s="1320"/>
      <c r="AT33" s="1320"/>
      <c r="AU33" s="1320"/>
      <c r="AV33" s="1320"/>
      <c r="AW33" s="1320"/>
      <c r="AX33" s="1321"/>
      <c r="AY33" s="83"/>
      <c r="AZ33" s="958" t="s">
        <v>444</v>
      </c>
      <c r="BA33" s="1320"/>
      <c r="BB33" s="1320"/>
      <c r="BC33" s="1320"/>
      <c r="BD33" s="1320"/>
      <c r="BE33" s="1320"/>
      <c r="BF33" s="1320"/>
      <c r="BG33" s="1320"/>
      <c r="BH33" s="1320"/>
      <c r="BI33" s="1320"/>
      <c r="BJ33" s="1321"/>
      <c r="BK33" s="83"/>
      <c r="BL33" s="958" t="s">
        <v>444</v>
      </c>
      <c r="BM33" s="1320"/>
      <c r="BN33" s="1320"/>
      <c r="BO33" s="1320"/>
      <c r="BP33" s="1320"/>
      <c r="BQ33" s="1320"/>
      <c r="BR33" s="1320"/>
      <c r="BS33" s="1320"/>
      <c r="BT33" s="1320"/>
      <c r="BU33" s="1320"/>
      <c r="BV33" s="1321"/>
      <c r="BW33" s="83"/>
      <c r="BX33" s="958" t="s">
        <v>444</v>
      </c>
      <c r="BY33" s="1320"/>
      <c r="BZ33" s="1320"/>
      <c r="CA33" s="1320"/>
      <c r="CB33" s="1320"/>
      <c r="CC33" s="1320"/>
      <c r="CD33" s="1320"/>
      <c r="CE33" s="1320"/>
      <c r="CF33" s="1320"/>
      <c r="CG33" s="1320"/>
      <c r="CH33" s="1321"/>
      <c r="CI33" s="83"/>
      <c r="CJ33" s="958" t="s">
        <v>444</v>
      </c>
      <c r="CK33" s="1320"/>
      <c r="CL33" s="1320"/>
      <c r="CM33" s="1320"/>
      <c r="CN33" s="1320"/>
      <c r="CO33" s="1320"/>
      <c r="CP33" s="1320"/>
      <c r="CQ33" s="1320"/>
      <c r="CR33" s="1320"/>
      <c r="CS33" s="1320"/>
      <c r="CT33" s="1321"/>
      <c r="CU33" s="83"/>
      <c r="CV33" s="958" t="s">
        <v>444</v>
      </c>
      <c r="CW33" s="1320"/>
      <c r="CX33" s="1320"/>
      <c r="CY33" s="1320"/>
      <c r="CZ33" s="1320"/>
      <c r="DA33" s="1320"/>
      <c r="DB33" s="1320"/>
      <c r="DC33" s="1320"/>
      <c r="DD33" s="1320"/>
      <c r="DE33" s="1320"/>
      <c r="DF33" s="1321"/>
      <c r="DG33" s="83"/>
      <c r="DH33" s="958" t="s">
        <v>444</v>
      </c>
      <c r="DI33" s="1320"/>
      <c r="DJ33" s="1320"/>
      <c r="DK33" s="1320"/>
      <c r="DL33" s="1320"/>
      <c r="DM33" s="1320"/>
      <c r="DN33" s="1320"/>
      <c r="DO33" s="1320"/>
      <c r="DP33" s="1320"/>
      <c r="DQ33" s="1320"/>
      <c r="DR33" s="1321"/>
      <c r="DS33" s="83"/>
    </row>
    <row r="34" spans="1:123" ht="45" customHeight="1" x14ac:dyDescent="0.25">
      <c r="A34" s="729" t="s">
        <v>197</v>
      </c>
      <c r="B34" s="730"/>
      <c r="C34" s="730"/>
      <c r="D34" s="796"/>
      <c r="E34" s="848">
        <f t="shared" ref="E34:K36" si="34">Q34+AC34+AO34+BA34+BM34+BY34+CK34+CW34+DI34</f>
        <v>0</v>
      </c>
      <c r="F34" s="732">
        <f t="shared" si="34"/>
        <v>0</v>
      </c>
      <c r="G34" s="732">
        <f t="shared" si="34"/>
        <v>0</v>
      </c>
      <c r="H34" s="732">
        <f t="shared" si="34"/>
        <v>0</v>
      </c>
      <c r="I34" s="732">
        <f t="shared" si="34"/>
        <v>0</v>
      </c>
      <c r="J34" s="732">
        <f t="shared" si="34"/>
        <v>0</v>
      </c>
      <c r="K34" s="732">
        <f t="shared" si="34"/>
        <v>0</v>
      </c>
      <c r="L34" s="734">
        <f>X34+AJ34+AV34+BH34+BT34+CF34+CR34+DD34+DP34</f>
        <v>0</v>
      </c>
      <c r="M34" s="735">
        <f t="shared" ref="M34:N36" si="35">Y34+AK34+AW34+BI34+BU34+CG34+CS34+DE34+DQ34</f>
        <v>0</v>
      </c>
      <c r="N34" s="736">
        <f t="shared" si="35"/>
        <v>0</v>
      </c>
      <c r="O34" s="55"/>
      <c r="P34" s="807"/>
      <c r="Q34" s="696">
        <f>V34+W34</f>
        <v>0</v>
      </c>
      <c r="R34" s="769"/>
      <c r="S34" s="769"/>
      <c r="T34" s="769"/>
      <c r="U34" s="769"/>
      <c r="V34" s="697">
        <f>R34+S34+T34+U34</f>
        <v>0</v>
      </c>
      <c r="W34" s="769"/>
      <c r="X34" s="713"/>
      <c r="Y34" s="713"/>
      <c r="Z34" s="714"/>
      <c r="AA34" s="55"/>
      <c r="AB34" s="282"/>
      <c r="AC34" s="53">
        <f>AH34+AI34</f>
        <v>0</v>
      </c>
      <c r="AD34" s="184"/>
      <c r="AE34" s="184"/>
      <c r="AF34" s="184"/>
      <c r="AG34" s="184"/>
      <c r="AH34" s="56">
        <f>AD34+AE34+AF34+AG34</f>
        <v>0</v>
      </c>
      <c r="AI34" s="184"/>
      <c r="AJ34" s="180"/>
      <c r="AK34" s="185"/>
      <c r="AL34" s="183"/>
      <c r="AM34" s="55"/>
      <c r="AN34" s="282"/>
      <c r="AO34" s="53">
        <f>AT34+AU34</f>
        <v>0</v>
      </c>
      <c r="AP34" s="184"/>
      <c r="AQ34" s="184"/>
      <c r="AR34" s="184"/>
      <c r="AS34" s="184"/>
      <c r="AT34" s="56">
        <f>AP34+AQ34+AR34+AS34</f>
        <v>0</v>
      </c>
      <c r="AU34" s="184"/>
      <c r="AV34" s="180"/>
      <c r="AW34" s="185"/>
      <c r="AX34" s="183"/>
      <c r="AY34" s="55"/>
      <c r="AZ34" s="282"/>
      <c r="BA34" s="53">
        <f>BF34+BG34</f>
        <v>0</v>
      </c>
      <c r="BB34" s="184"/>
      <c r="BC34" s="184"/>
      <c r="BD34" s="184"/>
      <c r="BE34" s="184"/>
      <c r="BF34" s="56">
        <f>BB34+BC34+BD34+BE34</f>
        <v>0</v>
      </c>
      <c r="BG34" s="184"/>
      <c r="BH34" s="180"/>
      <c r="BI34" s="185"/>
      <c r="BJ34" s="183"/>
      <c r="BK34" s="55"/>
      <c r="BL34" s="282"/>
      <c r="BM34" s="53">
        <f>BR34+BS34</f>
        <v>0</v>
      </c>
      <c r="BN34" s="184"/>
      <c r="BO34" s="184"/>
      <c r="BP34" s="184"/>
      <c r="BQ34" s="184"/>
      <c r="BR34" s="56">
        <f>BN34+BO34+BP34+BQ34</f>
        <v>0</v>
      </c>
      <c r="BS34" s="184"/>
      <c r="BT34" s="180"/>
      <c r="BU34" s="185"/>
      <c r="BV34" s="183"/>
      <c r="BW34" s="55"/>
      <c r="BX34" s="282"/>
      <c r="BY34" s="53">
        <f>CD34+CE34</f>
        <v>0</v>
      </c>
      <c r="BZ34" s="184"/>
      <c r="CA34" s="184"/>
      <c r="CB34" s="184"/>
      <c r="CC34" s="184"/>
      <c r="CD34" s="56">
        <f>BZ34+CA34+CB34+CC34</f>
        <v>0</v>
      </c>
      <c r="CE34" s="184"/>
      <c r="CF34" s="180"/>
      <c r="CG34" s="185"/>
      <c r="CH34" s="183"/>
      <c r="CI34" s="55"/>
      <c r="CJ34" s="282"/>
      <c r="CK34" s="53">
        <f>CP34+CQ34</f>
        <v>0</v>
      </c>
      <c r="CL34" s="184"/>
      <c r="CM34" s="184"/>
      <c r="CN34" s="184"/>
      <c r="CO34" s="184"/>
      <c r="CP34" s="56">
        <f>CL34+CM34+CN34+CO34</f>
        <v>0</v>
      </c>
      <c r="CQ34" s="184"/>
      <c r="CR34" s="180"/>
      <c r="CS34" s="185"/>
      <c r="CT34" s="183"/>
      <c r="CU34" s="55"/>
      <c r="CV34" s="282"/>
      <c r="CW34" s="53">
        <f>DB34+DC34</f>
        <v>0</v>
      </c>
      <c r="CX34" s="184"/>
      <c r="CY34" s="184"/>
      <c r="CZ34" s="184"/>
      <c r="DA34" s="184"/>
      <c r="DB34" s="56">
        <f>CX34+CY34+CZ34+DA34</f>
        <v>0</v>
      </c>
      <c r="DC34" s="184"/>
      <c r="DD34" s="180"/>
      <c r="DE34" s="185"/>
      <c r="DF34" s="183"/>
      <c r="DG34" s="55"/>
      <c r="DH34" s="282"/>
      <c r="DI34" s="53">
        <f>DN34+DO34</f>
        <v>0</v>
      </c>
      <c r="DJ34" s="184"/>
      <c r="DK34" s="184"/>
      <c r="DL34" s="184"/>
      <c r="DM34" s="184"/>
      <c r="DN34" s="56">
        <f>DJ34+DK34+DL34+DM34</f>
        <v>0</v>
      </c>
      <c r="DO34" s="184"/>
      <c r="DP34" s="180"/>
      <c r="DQ34" s="185"/>
      <c r="DR34" s="183"/>
      <c r="DS34" s="55"/>
    </row>
    <row r="35" spans="1:123" ht="40.5" customHeight="1" x14ac:dyDescent="0.25">
      <c r="A35" s="693" t="s">
        <v>198</v>
      </c>
      <c r="B35" s="737"/>
      <c r="C35" s="737"/>
      <c r="D35" s="792"/>
      <c r="E35" s="696">
        <f t="shared" si="34"/>
        <v>0</v>
      </c>
      <c r="F35" s="697">
        <f t="shared" si="34"/>
        <v>0</v>
      </c>
      <c r="G35" s="697">
        <f t="shared" si="34"/>
        <v>0</v>
      </c>
      <c r="H35" s="697">
        <f t="shared" si="34"/>
        <v>0</v>
      </c>
      <c r="I35" s="697">
        <f t="shared" si="34"/>
        <v>0</v>
      </c>
      <c r="J35" s="697">
        <f t="shared" si="34"/>
        <v>0</v>
      </c>
      <c r="K35" s="697">
        <f t="shared" si="34"/>
        <v>0</v>
      </c>
      <c r="L35" s="734">
        <f>X35+AJ35+AV35+BH35+BT35+CF35+CR35+DD35+DP35</f>
        <v>0</v>
      </c>
      <c r="M35" s="735">
        <f t="shared" si="35"/>
        <v>0</v>
      </c>
      <c r="N35" s="736">
        <f t="shared" si="35"/>
        <v>0</v>
      </c>
      <c r="O35" s="55"/>
      <c r="P35" s="807"/>
      <c r="Q35" s="696">
        <f>V35+W35</f>
        <v>0</v>
      </c>
      <c r="R35" s="769"/>
      <c r="S35" s="769"/>
      <c r="T35" s="769"/>
      <c r="U35" s="769"/>
      <c r="V35" s="697">
        <f>R35+S35+T35+U35</f>
        <v>0</v>
      </c>
      <c r="W35" s="769"/>
      <c r="X35" s="713"/>
      <c r="Y35" s="713"/>
      <c r="Z35" s="714"/>
      <c r="AA35" s="55"/>
      <c r="AB35" s="282"/>
      <c r="AC35" s="53">
        <f>AH35+AI35</f>
        <v>0</v>
      </c>
      <c r="AD35" s="184"/>
      <c r="AE35" s="184"/>
      <c r="AF35" s="184"/>
      <c r="AG35" s="184"/>
      <c r="AH35" s="56">
        <f>AD35+AE35+AF35+AG35</f>
        <v>0</v>
      </c>
      <c r="AI35" s="184"/>
      <c r="AJ35" s="180"/>
      <c r="AK35" s="185"/>
      <c r="AL35" s="183"/>
      <c r="AM35" s="55"/>
      <c r="AN35" s="282"/>
      <c r="AO35" s="53">
        <f>AT35+AU35</f>
        <v>0</v>
      </c>
      <c r="AP35" s="184"/>
      <c r="AQ35" s="184"/>
      <c r="AR35" s="184"/>
      <c r="AS35" s="184"/>
      <c r="AT35" s="56">
        <f>AP35+AQ35+AR35+AS35</f>
        <v>0</v>
      </c>
      <c r="AU35" s="184"/>
      <c r="AV35" s="180"/>
      <c r="AW35" s="185"/>
      <c r="AX35" s="183"/>
      <c r="AY35" s="55"/>
      <c r="AZ35" s="282"/>
      <c r="BA35" s="53">
        <f>BF35+BG35</f>
        <v>0</v>
      </c>
      <c r="BB35" s="184"/>
      <c r="BC35" s="184"/>
      <c r="BD35" s="184"/>
      <c r="BE35" s="184"/>
      <c r="BF35" s="56">
        <f>BB35+BC35+BD35+BE35</f>
        <v>0</v>
      </c>
      <c r="BG35" s="184"/>
      <c r="BH35" s="180"/>
      <c r="BI35" s="185"/>
      <c r="BJ35" s="183"/>
      <c r="BK35" s="55"/>
      <c r="BL35" s="282"/>
      <c r="BM35" s="53">
        <f>BR35+BS35</f>
        <v>0</v>
      </c>
      <c r="BN35" s="184"/>
      <c r="BO35" s="184"/>
      <c r="BP35" s="184"/>
      <c r="BQ35" s="184"/>
      <c r="BR35" s="56">
        <f>BN35+BO35+BP35+BQ35</f>
        <v>0</v>
      </c>
      <c r="BS35" s="184"/>
      <c r="BT35" s="180"/>
      <c r="BU35" s="185"/>
      <c r="BV35" s="183"/>
      <c r="BW35" s="55"/>
      <c r="BX35" s="282"/>
      <c r="BY35" s="53">
        <f>CD35+CE35</f>
        <v>0</v>
      </c>
      <c r="BZ35" s="184"/>
      <c r="CA35" s="184"/>
      <c r="CB35" s="184"/>
      <c r="CC35" s="184"/>
      <c r="CD35" s="56">
        <f>BZ35+CA35+CB35+CC35</f>
        <v>0</v>
      </c>
      <c r="CE35" s="184"/>
      <c r="CF35" s="180"/>
      <c r="CG35" s="185"/>
      <c r="CH35" s="183"/>
      <c r="CI35" s="55"/>
      <c r="CJ35" s="282"/>
      <c r="CK35" s="53">
        <f>CP35+CQ35</f>
        <v>0</v>
      </c>
      <c r="CL35" s="184"/>
      <c r="CM35" s="184"/>
      <c r="CN35" s="184"/>
      <c r="CO35" s="184"/>
      <c r="CP35" s="56">
        <f>CL35+CM35+CN35+CO35</f>
        <v>0</v>
      </c>
      <c r="CQ35" s="184"/>
      <c r="CR35" s="180"/>
      <c r="CS35" s="185"/>
      <c r="CT35" s="183"/>
      <c r="CU35" s="55"/>
      <c r="CV35" s="282"/>
      <c r="CW35" s="53">
        <f>DB35+DC35</f>
        <v>0</v>
      </c>
      <c r="CX35" s="184"/>
      <c r="CY35" s="184"/>
      <c r="CZ35" s="184"/>
      <c r="DA35" s="184"/>
      <c r="DB35" s="56">
        <f>CX35+CY35+CZ35+DA35</f>
        <v>0</v>
      </c>
      <c r="DC35" s="184"/>
      <c r="DD35" s="180"/>
      <c r="DE35" s="185"/>
      <c r="DF35" s="183"/>
      <c r="DG35" s="55"/>
      <c r="DH35" s="282"/>
      <c r="DI35" s="53">
        <f>DN35+DO35</f>
        <v>0</v>
      </c>
      <c r="DJ35" s="184"/>
      <c r="DK35" s="184"/>
      <c r="DL35" s="184"/>
      <c r="DM35" s="184"/>
      <c r="DN35" s="56">
        <f>DJ35+DK35+DL35+DM35</f>
        <v>0</v>
      </c>
      <c r="DO35" s="184"/>
      <c r="DP35" s="180"/>
      <c r="DQ35" s="185"/>
      <c r="DR35" s="183"/>
      <c r="DS35" s="55"/>
    </row>
    <row r="36" spans="1:123" ht="40.5" customHeight="1" thickBot="1" x14ac:dyDescent="0.3">
      <c r="A36" s="739" t="s">
        <v>199</v>
      </c>
      <c r="B36" s="740"/>
      <c r="C36" s="740"/>
      <c r="D36" s="794"/>
      <c r="E36" s="804">
        <f t="shared" si="34"/>
        <v>0</v>
      </c>
      <c r="F36" s="742">
        <f t="shared" si="34"/>
        <v>0</v>
      </c>
      <c r="G36" s="742">
        <f t="shared" si="34"/>
        <v>0</v>
      </c>
      <c r="H36" s="742">
        <f t="shared" si="34"/>
        <v>0</v>
      </c>
      <c r="I36" s="742">
        <f t="shared" si="34"/>
        <v>0</v>
      </c>
      <c r="J36" s="742">
        <f t="shared" si="34"/>
        <v>0</v>
      </c>
      <c r="K36" s="742">
        <f t="shared" si="34"/>
        <v>0</v>
      </c>
      <c r="L36" s="690">
        <f>X36+AJ36+AV36+BH36+BT36+CF36+CR36+DD36+DP36</f>
        <v>0</v>
      </c>
      <c r="M36" s="691">
        <f t="shared" si="35"/>
        <v>0</v>
      </c>
      <c r="N36" s="692">
        <f t="shared" si="35"/>
        <v>0</v>
      </c>
      <c r="O36" s="55"/>
      <c r="P36" s="807"/>
      <c r="Q36" s="696">
        <f>V36+W36</f>
        <v>0</v>
      </c>
      <c r="R36" s="769"/>
      <c r="S36" s="769"/>
      <c r="T36" s="769"/>
      <c r="U36" s="769"/>
      <c r="V36" s="697">
        <f>R36+S36+T36+U36</f>
        <v>0</v>
      </c>
      <c r="W36" s="769"/>
      <c r="X36" s="713"/>
      <c r="Y36" s="713"/>
      <c r="Z36" s="714"/>
      <c r="AA36" s="55"/>
      <c r="AB36" s="282"/>
      <c r="AC36" s="53">
        <f>AH36+AI36</f>
        <v>0</v>
      </c>
      <c r="AD36" s="184"/>
      <c r="AE36" s="184"/>
      <c r="AF36" s="184"/>
      <c r="AG36" s="184"/>
      <c r="AH36" s="56">
        <f>AD36+AE36+AF36+AG36</f>
        <v>0</v>
      </c>
      <c r="AI36" s="184"/>
      <c r="AJ36" s="180"/>
      <c r="AK36" s="185"/>
      <c r="AL36" s="183"/>
      <c r="AM36" s="55"/>
      <c r="AN36" s="282"/>
      <c r="AO36" s="53">
        <f>AT36+AU36</f>
        <v>0</v>
      </c>
      <c r="AP36" s="184"/>
      <c r="AQ36" s="184"/>
      <c r="AR36" s="184"/>
      <c r="AS36" s="184"/>
      <c r="AT36" s="56">
        <f>AP36+AQ36+AR36+AS36</f>
        <v>0</v>
      </c>
      <c r="AU36" s="184"/>
      <c r="AV36" s="180"/>
      <c r="AW36" s="185"/>
      <c r="AX36" s="183"/>
      <c r="AY36" s="55"/>
      <c r="AZ36" s="282"/>
      <c r="BA36" s="53">
        <f>BF36+BG36</f>
        <v>0</v>
      </c>
      <c r="BB36" s="184"/>
      <c r="BC36" s="184"/>
      <c r="BD36" s="184"/>
      <c r="BE36" s="184"/>
      <c r="BF36" s="56">
        <f>BB36+BC36+BD36+BE36</f>
        <v>0</v>
      </c>
      <c r="BG36" s="184"/>
      <c r="BH36" s="180"/>
      <c r="BI36" s="185"/>
      <c r="BJ36" s="183"/>
      <c r="BK36" s="55"/>
      <c r="BL36" s="282"/>
      <c r="BM36" s="53">
        <f>BR36+BS36</f>
        <v>0</v>
      </c>
      <c r="BN36" s="184"/>
      <c r="BO36" s="184"/>
      <c r="BP36" s="184"/>
      <c r="BQ36" s="184"/>
      <c r="BR36" s="56">
        <f>BN36+BO36+BP36+BQ36</f>
        <v>0</v>
      </c>
      <c r="BS36" s="184"/>
      <c r="BT36" s="180"/>
      <c r="BU36" s="185"/>
      <c r="BV36" s="183"/>
      <c r="BW36" s="55"/>
      <c r="BX36" s="282"/>
      <c r="BY36" s="53">
        <f>CD36+CE36</f>
        <v>0</v>
      </c>
      <c r="BZ36" s="184"/>
      <c r="CA36" s="184"/>
      <c r="CB36" s="184"/>
      <c r="CC36" s="184"/>
      <c r="CD36" s="56">
        <f>BZ36+CA36+CB36+CC36</f>
        <v>0</v>
      </c>
      <c r="CE36" s="184"/>
      <c r="CF36" s="180"/>
      <c r="CG36" s="185"/>
      <c r="CH36" s="183"/>
      <c r="CI36" s="55"/>
      <c r="CJ36" s="282"/>
      <c r="CK36" s="53">
        <f>CP36+CQ36</f>
        <v>0</v>
      </c>
      <c r="CL36" s="184"/>
      <c r="CM36" s="184"/>
      <c r="CN36" s="184"/>
      <c r="CO36" s="184"/>
      <c r="CP36" s="56">
        <f>CL36+CM36+CN36+CO36</f>
        <v>0</v>
      </c>
      <c r="CQ36" s="184"/>
      <c r="CR36" s="180"/>
      <c r="CS36" s="185"/>
      <c r="CT36" s="183"/>
      <c r="CU36" s="55"/>
      <c r="CV36" s="282"/>
      <c r="CW36" s="53">
        <f>DB36+DC36</f>
        <v>0</v>
      </c>
      <c r="CX36" s="184"/>
      <c r="CY36" s="184"/>
      <c r="CZ36" s="184"/>
      <c r="DA36" s="184"/>
      <c r="DB36" s="56">
        <f>CX36+CY36+CZ36+DA36</f>
        <v>0</v>
      </c>
      <c r="DC36" s="184"/>
      <c r="DD36" s="180"/>
      <c r="DE36" s="185"/>
      <c r="DF36" s="183"/>
      <c r="DG36" s="55"/>
      <c r="DH36" s="282"/>
      <c r="DI36" s="53">
        <f>DN36+DO36</f>
        <v>0</v>
      </c>
      <c r="DJ36" s="184"/>
      <c r="DK36" s="184"/>
      <c r="DL36" s="184"/>
      <c r="DM36" s="184"/>
      <c r="DN36" s="56">
        <f>DJ36+DK36+DL36+DM36</f>
        <v>0</v>
      </c>
      <c r="DO36" s="184"/>
      <c r="DP36" s="180"/>
      <c r="DQ36" s="185"/>
      <c r="DR36" s="183"/>
      <c r="DS36" s="55"/>
    </row>
    <row r="37" spans="1:123" ht="15" customHeight="1" thickBot="1" x14ac:dyDescent="0.3">
      <c r="A37" s="1343" t="s">
        <v>160</v>
      </c>
      <c r="B37" s="1344"/>
      <c r="C37" s="1344"/>
      <c r="D37" s="1344"/>
      <c r="E37" s="1344"/>
      <c r="F37" s="1344"/>
      <c r="G37" s="1344"/>
      <c r="H37" s="1344"/>
      <c r="I37" s="1344"/>
      <c r="J37" s="1344"/>
      <c r="K37" s="1344"/>
      <c r="L37" s="1344"/>
      <c r="M37" s="1344"/>
      <c r="N37" s="1345"/>
      <c r="O37" s="83"/>
      <c r="P37" s="1192" t="s">
        <v>160</v>
      </c>
      <c r="Q37" s="1373"/>
      <c r="R37" s="1373"/>
      <c r="S37" s="1373"/>
      <c r="T37" s="1373"/>
      <c r="U37" s="1373"/>
      <c r="V37" s="1373"/>
      <c r="W37" s="1373"/>
      <c r="X37" s="1373"/>
      <c r="Y37" s="1373"/>
      <c r="Z37" s="1374"/>
      <c r="AA37" s="83"/>
      <c r="AB37" s="958" t="s">
        <v>160</v>
      </c>
      <c r="AC37" s="1320"/>
      <c r="AD37" s="1320"/>
      <c r="AE37" s="1320"/>
      <c r="AF37" s="1320"/>
      <c r="AG37" s="1320"/>
      <c r="AH37" s="1320"/>
      <c r="AI37" s="1320"/>
      <c r="AJ37" s="1320"/>
      <c r="AK37" s="1320"/>
      <c r="AL37" s="1321"/>
      <c r="AM37" s="83"/>
      <c r="AN37" s="958" t="s">
        <v>160</v>
      </c>
      <c r="AO37" s="1320"/>
      <c r="AP37" s="1320"/>
      <c r="AQ37" s="1320"/>
      <c r="AR37" s="1320"/>
      <c r="AS37" s="1320"/>
      <c r="AT37" s="1320"/>
      <c r="AU37" s="1320"/>
      <c r="AV37" s="1320"/>
      <c r="AW37" s="1320"/>
      <c r="AX37" s="1321"/>
      <c r="AY37" s="83"/>
      <c r="AZ37" s="958" t="s">
        <v>160</v>
      </c>
      <c r="BA37" s="1320"/>
      <c r="BB37" s="1320"/>
      <c r="BC37" s="1320"/>
      <c r="BD37" s="1320"/>
      <c r="BE37" s="1320"/>
      <c r="BF37" s="1320"/>
      <c r="BG37" s="1320"/>
      <c r="BH37" s="1320"/>
      <c r="BI37" s="1320"/>
      <c r="BJ37" s="1321"/>
      <c r="BK37" s="83"/>
      <c r="BL37" s="958" t="s">
        <v>160</v>
      </c>
      <c r="BM37" s="1320"/>
      <c r="BN37" s="1320"/>
      <c r="BO37" s="1320"/>
      <c r="BP37" s="1320"/>
      <c r="BQ37" s="1320"/>
      <c r="BR37" s="1320"/>
      <c r="BS37" s="1320"/>
      <c r="BT37" s="1320"/>
      <c r="BU37" s="1320"/>
      <c r="BV37" s="1321"/>
      <c r="BW37" s="83"/>
      <c r="BX37" s="958" t="s">
        <v>160</v>
      </c>
      <c r="BY37" s="1320"/>
      <c r="BZ37" s="1320"/>
      <c r="CA37" s="1320"/>
      <c r="CB37" s="1320"/>
      <c r="CC37" s="1320"/>
      <c r="CD37" s="1320"/>
      <c r="CE37" s="1320"/>
      <c r="CF37" s="1320"/>
      <c r="CG37" s="1320"/>
      <c r="CH37" s="1321"/>
      <c r="CI37" s="83"/>
      <c r="CJ37" s="958" t="s">
        <v>160</v>
      </c>
      <c r="CK37" s="1320"/>
      <c r="CL37" s="1320"/>
      <c r="CM37" s="1320"/>
      <c r="CN37" s="1320"/>
      <c r="CO37" s="1320"/>
      <c r="CP37" s="1320"/>
      <c r="CQ37" s="1320"/>
      <c r="CR37" s="1320"/>
      <c r="CS37" s="1320"/>
      <c r="CT37" s="1321"/>
      <c r="CU37" s="83"/>
      <c r="CV37" s="958" t="s">
        <v>160</v>
      </c>
      <c r="CW37" s="1320"/>
      <c r="CX37" s="1320"/>
      <c r="CY37" s="1320"/>
      <c r="CZ37" s="1320"/>
      <c r="DA37" s="1320"/>
      <c r="DB37" s="1320"/>
      <c r="DC37" s="1320"/>
      <c r="DD37" s="1320"/>
      <c r="DE37" s="1320"/>
      <c r="DF37" s="1321"/>
      <c r="DG37" s="83"/>
      <c r="DH37" s="958" t="s">
        <v>160</v>
      </c>
      <c r="DI37" s="1320"/>
      <c r="DJ37" s="1320"/>
      <c r="DK37" s="1320"/>
      <c r="DL37" s="1320"/>
      <c r="DM37" s="1320"/>
      <c r="DN37" s="1320"/>
      <c r="DO37" s="1320"/>
      <c r="DP37" s="1320"/>
      <c r="DQ37" s="1320"/>
      <c r="DR37" s="1321"/>
      <c r="DS37" s="83"/>
    </row>
    <row r="38" spans="1:123" ht="24" customHeight="1" x14ac:dyDescent="0.25">
      <c r="A38" s="1389" t="s">
        <v>200</v>
      </c>
      <c r="B38" s="1120"/>
      <c r="C38" s="1120"/>
      <c r="D38" s="1614"/>
      <c r="E38" s="1341">
        <f t="shared" ref="E38:K38" si="36">Q38+AC38+AO38+BA38+BM38+BY38+CK38+CW38+DI38</f>
        <v>0</v>
      </c>
      <c r="F38" s="1299">
        <f t="shared" si="36"/>
        <v>0</v>
      </c>
      <c r="G38" s="1299">
        <f t="shared" si="36"/>
        <v>0</v>
      </c>
      <c r="H38" s="1299">
        <f t="shared" si="36"/>
        <v>0</v>
      </c>
      <c r="I38" s="1299">
        <f t="shared" si="36"/>
        <v>0</v>
      </c>
      <c r="J38" s="1299">
        <f t="shared" si="36"/>
        <v>0</v>
      </c>
      <c r="K38" s="1299">
        <f t="shared" si="36"/>
        <v>0</v>
      </c>
      <c r="L38" s="1354">
        <f>X38+AJ38+AV38+BH38+BT38+CF38+CR38+DD38+DP38</f>
        <v>0</v>
      </c>
      <c r="M38" s="1370">
        <f t="shared" ref="M38:N40" si="37">Y38+AK38+AW38+BI38+BU38+CG38+CS38+DE38+DQ38</f>
        <v>0</v>
      </c>
      <c r="N38" s="1336">
        <f t="shared" si="37"/>
        <v>0</v>
      </c>
      <c r="O38" s="55"/>
      <c r="P38" s="1723"/>
      <c r="Q38" s="1736">
        <f>V38+W38</f>
        <v>0</v>
      </c>
      <c r="R38" s="1801"/>
      <c r="S38" s="1801"/>
      <c r="T38" s="1801"/>
      <c r="U38" s="1801"/>
      <c r="V38" s="1691">
        <f>R38+S38+T38+U38</f>
        <v>0</v>
      </c>
      <c r="W38" s="1801"/>
      <c r="X38" s="1364"/>
      <c r="Y38" s="1364"/>
      <c r="Z38" s="1337"/>
      <c r="AA38" s="55"/>
      <c r="AB38" s="1644"/>
      <c r="AC38" s="1645">
        <f>AH38+AI38</f>
        <v>0</v>
      </c>
      <c r="AD38" s="1768"/>
      <c r="AE38" s="1768"/>
      <c r="AF38" s="1768"/>
      <c r="AG38" s="1768"/>
      <c r="AH38" s="1669">
        <f>AD38+AE38+AF38+AG38</f>
        <v>0</v>
      </c>
      <c r="AI38" s="1768"/>
      <c r="AJ38" s="1278"/>
      <c r="AK38" s="1282"/>
      <c r="AL38" s="1283"/>
      <c r="AM38" s="55"/>
      <c r="AN38" s="1644"/>
      <c r="AO38" s="1645">
        <f>AT38+AU38</f>
        <v>0</v>
      </c>
      <c r="AP38" s="1768"/>
      <c r="AQ38" s="1768"/>
      <c r="AR38" s="1768"/>
      <c r="AS38" s="1768"/>
      <c r="AT38" s="1669">
        <f>AP38+AQ38+AR38+AS38</f>
        <v>0</v>
      </c>
      <c r="AU38" s="1768"/>
      <c r="AV38" s="1278"/>
      <c r="AW38" s="1282"/>
      <c r="AX38" s="1283"/>
      <c r="AY38" s="55"/>
      <c r="AZ38" s="1644"/>
      <c r="BA38" s="1645">
        <f>BF38+BG38</f>
        <v>0</v>
      </c>
      <c r="BB38" s="1768"/>
      <c r="BC38" s="1768"/>
      <c r="BD38" s="1768"/>
      <c r="BE38" s="1768"/>
      <c r="BF38" s="1669">
        <f>BB38+BC38+BD38+BE38</f>
        <v>0</v>
      </c>
      <c r="BG38" s="1768"/>
      <c r="BH38" s="1278"/>
      <c r="BI38" s="1282"/>
      <c r="BJ38" s="1283"/>
      <c r="BK38" s="55"/>
      <c r="BL38" s="1644"/>
      <c r="BM38" s="1645">
        <f>BR38+BS38</f>
        <v>0</v>
      </c>
      <c r="BN38" s="1768"/>
      <c r="BO38" s="1768"/>
      <c r="BP38" s="1768"/>
      <c r="BQ38" s="1768"/>
      <c r="BR38" s="1669">
        <f>BN38+BO38+BP38+BQ38</f>
        <v>0</v>
      </c>
      <c r="BS38" s="1768"/>
      <c r="BT38" s="1278"/>
      <c r="BU38" s="1282"/>
      <c r="BV38" s="1283"/>
      <c r="BW38" s="55"/>
      <c r="BX38" s="1644"/>
      <c r="BY38" s="1645">
        <f>CD38+CE38</f>
        <v>0</v>
      </c>
      <c r="BZ38" s="1768"/>
      <c r="CA38" s="1768"/>
      <c r="CB38" s="1768"/>
      <c r="CC38" s="1768"/>
      <c r="CD38" s="1669">
        <f>BZ38+CA38+CB38+CC38</f>
        <v>0</v>
      </c>
      <c r="CE38" s="1768"/>
      <c r="CF38" s="1278"/>
      <c r="CG38" s="1282"/>
      <c r="CH38" s="1283"/>
      <c r="CI38" s="55"/>
      <c r="CJ38" s="1644"/>
      <c r="CK38" s="1645">
        <f>CP38+CQ38</f>
        <v>0</v>
      </c>
      <c r="CL38" s="1768"/>
      <c r="CM38" s="1768"/>
      <c r="CN38" s="1768"/>
      <c r="CO38" s="1768"/>
      <c r="CP38" s="1669">
        <f>CL38+CM38+CN38+CO38</f>
        <v>0</v>
      </c>
      <c r="CQ38" s="1768"/>
      <c r="CR38" s="1278"/>
      <c r="CS38" s="1282"/>
      <c r="CT38" s="1283"/>
      <c r="CU38" s="55"/>
      <c r="CV38" s="1644"/>
      <c r="CW38" s="1645">
        <f>DB38+DC38</f>
        <v>0</v>
      </c>
      <c r="CX38" s="1768"/>
      <c r="CY38" s="1768"/>
      <c r="CZ38" s="1768"/>
      <c r="DA38" s="1768"/>
      <c r="DB38" s="1669">
        <f>CX38+CY38+CZ38+DA38</f>
        <v>0</v>
      </c>
      <c r="DC38" s="1768"/>
      <c r="DD38" s="1278"/>
      <c r="DE38" s="1282"/>
      <c r="DF38" s="1283"/>
      <c r="DG38" s="55"/>
      <c r="DH38" s="1644"/>
      <c r="DI38" s="1645">
        <f>DN38+DO38</f>
        <v>0</v>
      </c>
      <c r="DJ38" s="1768"/>
      <c r="DK38" s="1768"/>
      <c r="DL38" s="1768"/>
      <c r="DM38" s="1768"/>
      <c r="DN38" s="1669">
        <f>DJ38+DK38+DL38+DM38</f>
        <v>0</v>
      </c>
      <c r="DO38" s="1768"/>
      <c r="DP38" s="1278"/>
      <c r="DQ38" s="1282"/>
      <c r="DR38" s="1283"/>
      <c r="DS38" s="55"/>
    </row>
    <row r="39" spans="1:123" ht="18" customHeight="1" x14ac:dyDescent="0.25">
      <c r="A39" s="1381"/>
      <c r="B39" s="1523"/>
      <c r="C39" s="1523"/>
      <c r="D39" s="1533"/>
      <c r="E39" s="1388"/>
      <c r="F39" s="1298"/>
      <c r="G39" s="1298"/>
      <c r="H39" s="1298"/>
      <c r="I39" s="1298"/>
      <c r="J39" s="1298"/>
      <c r="K39" s="1298"/>
      <c r="L39" s="1576"/>
      <c r="M39" s="1577"/>
      <c r="N39" s="1578"/>
      <c r="O39" s="55"/>
      <c r="P39" s="1723"/>
      <c r="Q39" s="1811"/>
      <c r="R39" s="1801"/>
      <c r="S39" s="1801"/>
      <c r="T39" s="1801"/>
      <c r="U39" s="1801"/>
      <c r="V39" s="1691"/>
      <c r="W39" s="1801"/>
      <c r="X39" s="1364"/>
      <c r="Y39" s="1364"/>
      <c r="Z39" s="1337"/>
      <c r="AA39" s="55"/>
      <c r="AB39" s="1644"/>
      <c r="AC39" s="1885"/>
      <c r="AD39" s="1768"/>
      <c r="AE39" s="1768"/>
      <c r="AF39" s="1768"/>
      <c r="AG39" s="1768"/>
      <c r="AH39" s="1669"/>
      <c r="AI39" s="1768"/>
      <c r="AJ39" s="1278"/>
      <c r="AK39" s="1282"/>
      <c r="AL39" s="1283"/>
      <c r="AM39" s="55"/>
      <c r="AN39" s="1644"/>
      <c r="AO39" s="1885"/>
      <c r="AP39" s="1768"/>
      <c r="AQ39" s="1768"/>
      <c r="AR39" s="1768"/>
      <c r="AS39" s="1768"/>
      <c r="AT39" s="1669"/>
      <c r="AU39" s="1768"/>
      <c r="AV39" s="1278"/>
      <c r="AW39" s="1282"/>
      <c r="AX39" s="1283"/>
      <c r="AY39" s="55"/>
      <c r="AZ39" s="1644"/>
      <c r="BA39" s="1885"/>
      <c r="BB39" s="1768"/>
      <c r="BC39" s="1768"/>
      <c r="BD39" s="1768"/>
      <c r="BE39" s="1768"/>
      <c r="BF39" s="1669"/>
      <c r="BG39" s="1768"/>
      <c r="BH39" s="1278"/>
      <c r="BI39" s="1282"/>
      <c r="BJ39" s="1283"/>
      <c r="BK39" s="55"/>
      <c r="BL39" s="1644"/>
      <c r="BM39" s="1885"/>
      <c r="BN39" s="1768"/>
      <c r="BO39" s="1768"/>
      <c r="BP39" s="1768"/>
      <c r="BQ39" s="1768"/>
      <c r="BR39" s="1669"/>
      <c r="BS39" s="1768"/>
      <c r="BT39" s="1278"/>
      <c r="BU39" s="1282"/>
      <c r="BV39" s="1283"/>
      <c r="BW39" s="55"/>
      <c r="BX39" s="1644"/>
      <c r="BY39" s="1885"/>
      <c r="BZ39" s="1768"/>
      <c r="CA39" s="1768"/>
      <c r="CB39" s="1768"/>
      <c r="CC39" s="1768"/>
      <c r="CD39" s="1669"/>
      <c r="CE39" s="1768"/>
      <c r="CF39" s="1278"/>
      <c r="CG39" s="1282"/>
      <c r="CH39" s="1283"/>
      <c r="CI39" s="55"/>
      <c r="CJ39" s="1644"/>
      <c r="CK39" s="1885"/>
      <c r="CL39" s="1768"/>
      <c r="CM39" s="1768"/>
      <c r="CN39" s="1768"/>
      <c r="CO39" s="1768"/>
      <c r="CP39" s="1669"/>
      <c r="CQ39" s="1768"/>
      <c r="CR39" s="1278"/>
      <c r="CS39" s="1282"/>
      <c r="CT39" s="1283"/>
      <c r="CU39" s="55"/>
      <c r="CV39" s="1644"/>
      <c r="CW39" s="1885"/>
      <c r="CX39" s="1768"/>
      <c r="CY39" s="1768"/>
      <c r="CZ39" s="1768"/>
      <c r="DA39" s="1768"/>
      <c r="DB39" s="1669"/>
      <c r="DC39" s="1768"/>
      <c r="DD39" s="1278"/>
      <c r="DE39" s="1282"/>
      <c r="DF39" s="1283"/>
      <c r="DG39" s="55"/>
      <c r="DH39" s="1644"/>
      <c r="DI39" s="1885"/>
      <c r="DJ39" s="1768"/>
      <c r="DK39" s="1768"/>
      <c r="DL39" s="1768"/>
      <c r="DM39" s="1768"/>
      <c r="DN39" s="1669"/>
      <c r="DO39" s="1768"/>
      <c r="DP39" s="1278"/>
      <c r="DQ39" s="1282"/>
      <c r="DR39" s="1283"/>
      <c r="DS39" s="55"/>
    </row>
    <row r="40" spans="1:123" ht="20.25" customHeight="1" x14ac:dyDescent="0.25">
      <c r="A40" s="1381" t="s">
        <v>201</v>
      </c>
      <c r="B40" s="1523"/>
      <c r="C40" s="1523"/>
      <c r="D40" s="1600"/>
      <c r="E40" s="1375">
        <f t="shared" ref="E40:K40" si="38">Q40+AC40+AO40+BA40+BM40+BY40+CK40+CW40+DI40</f>
        <v>0</v>
      </c>
      <c r="F40" s="1297">
        <f t="shared" si="38"/>
        <v>0</v>
      </c>
      <c r="G40" s="1297">
        <f t="shared" si="38"/>
        <v>0</v>
      </c>
      <c r="H40" s="1297">
        <f t="shared" si="38"/>
        <v>0</v>
      </c>
      <c r="I40" s="1297">
        <f t="shared" si="38"/>
        <v>0</v>
      </c>
      <c r="J40" s="1297">
        <f t="shared" si="38"/>
        <v>0</v>
      </c>
      <c r="K40" s="1297">
        <f t="shared" si="38"/>
        <v>0</v>
      </c>
      <c r="L40" s="1354">
        <f>X40+AJ40+AV40+BH40+BT40+CF40+CR40+DD40+DP40</f>
        <v>0</v>
      </c>
      <c r="M40" s="1370">
        <f t="shared" si="37"/>
        <v>0</v>
      </c>
      <c r="N40" s="1336">
        <f t="shared" si="37"/>
        <v>0</v>
      </c>
      <c r="O40" s="55"/>
      <c r="P40" s="1723"/>
      <c r="Q40" s="1736">
        <f>V40+W40</f>
        <v>0</v>
      </c>
      <c r="R40" s="1801"/>
      <c r="S40" s="1801"/>
      <c r="T40" s="1801"/>
      <c r="U40" s="1801"/>
      <c r="V40" s="1691">
        <f>R40+S40+T40+U40</f>
        <v>0</v>
      </c>
      <c r="W40" s="1801"/>
      <c r="X40" s="1364"/>
      <c r="Y40" s="1364"/>
      <c r="Z40" s="1337"/>
      <c r="AA40" s="55"/>
      <c r="AB40" s="1644"/>
      <c r="AC40" s="1645">
        <f>AH40+AI40</f>
        <v>0</v>
      </c>
      <c r="AD40" s="1768"/>
      <c r="AE40" s="1768"/>
      <c r="AF40" s="1768"/>
      <c r="AG40" s="1768"/>
      <c r="AH40" s="1669">
        <f>AD40+AE40+AF40+AG40</f>
        <v>0</v>
      </c>
      <c r="AI40" s="1768"/>
      <c r="AJ40" s="1278"/>
      <c r="AK40" s="1282"/>
      <c r="AL40" s="1283"/>
      <c r="AM40" s="55"/>
      <c r="AN40" s="1644"/>
      <c r="AO40" s="1645">
        <f>AT40+AU40</f>
        <v>0</v>
      </c>
      <c r="AP40" s="1768"/>
      <c r="AQ40" s="1768"/>
      <c r="AR40" s="1768"/>
      <c r="AS40" s="1768"/>
      <c r="AT40" s="1669">
        <f>AP40+AQ40+AR40+AS40</f>
        <v>0</v>
      </c>
      <c r="AU40" s="1768"/>
      <c r="AV40" s="1278"/>
      <c r="AW40" s="1282"/>
      <c r="AX40" s="1283"/>
      <c r="AY40" s="55"/>
      <c r="AZ40" s="1644"/>
      <c r="BA40" s="1645">
        <f>BF40+BG40</f>
        <v>0</v>
      </c>
      <c r="BB40" s="1768"/>
      <c r="BC40" s="1768"/>
      <c r="BD40" s="1768"/>
      <c r="BE40" s="1768"/>
      <c r="BF40" s="1669">
        <f>BB40+BC40+BD40+BE40</f>
        <v>0</v>
      </c>
      <c r="BG40" s="1768"/>
      <c r="BH40" s="1278"/>
      <c r="BI40" s="1282"/>
      <c r="BJ40" s="1283"/>
      <c r="BK40" s="55"/>
      <c r="BL40" s="1644"/>
      <c r="BM40" s="1645">
        <f>BR40+BS40</f>
        <v>0</v>
      </c>
      <c r="BN40" s="1768"/>
      <c r="BO40" s="1768"/>
      <c r="BP40" s="1768"/>
      <c r="BQ40" s="1768"/>
      <c r="BR40" s="1669">
        <f>BN40+BO40+BP40+BQ40</f>
        <v>0</v>
      </c>
      <c r="BS40" s="1768"/>
      <c r="BT40" s="1278"/>
      <c r="BU40" s="1282"/>
      <c r="BV40" s="1283"/>
      <c r="BW40" s="55"/>
      <c r="BX40" s="1644"/>
      <c r="BY40" s="1645">
        <f>CD40+CE40</f>
        <v>0</v>
      </c>
      <c r="BZ40" s="1768"/>
      <c r="CA40" s="1768"/>
      <c r="CB40" s="1768"/>
      <c r="CC40" s="1768"/>
      <c r="CD40" s="1669">
        <f>BZ40+CA40+CB40+CC40</f>
        <v>0</v>
      </c>
      <c r="CE40" s="1768"/>
      <c r="CF40" s="1278"/>
      <c r="CG40" s="1282"/>
      <c r="CH40" s="1283"/>
      <c r="CI40" s="55"/>
      <c r="CJ40" s="1644"/>
      <c r="CK40" s="1645">
        <f>CP40+CQ40</f>
        <v>0</v>
      </c>
      <c r="CL40" s="1768"/>
      <c r="CM40" s="1768"/>
      <c r="CN40" s="1768"/>
      <c r="CO40" s="1768"/>
      <c r="CP40" s="1669">
        <f>CL40+CM40+CN40+CO40</f>
        <v>0</v>
      </c>
      <c r="CQ40" s="1768"/>
      <c r="CR40" s="1278"/>
      <c r="CS40" s="1282"/>
      <c r="CT40" s="1283"/>
      <c r="CU40" s="55"/>
      <c r="CV40" s="1644"/>
      <c r="CW40" s="1645">
        <f>DB40+DC40</f>
        <v>0</v>
      </c>
      <c r="CX40" s="1768"/>
      <c r="CY40" s="1768"/>
      <c r="CZ40" s="1768"/>
      <c r="DA40" s="1768"/>
      <c r="DB40" s="1669">
        <f>CX40+CY40+CZ40+DA40</f>
        <v>0</v>
      </c>
      <c r="DC40" s="1768"/>
      <c r="DD40" s="1278"/>
      <c r="DE40" s="1282"/>
      <c r="DF40" s="1283"/>
      <c r="DG40" s="55"/>
      <c r="DH40" s="1644"/>
      <c r="DI40" s="1645">
        <f>DN40+DO40</f>
        <v>0</v>
      </c>
      <c r="DJ40" s="1768"/>
      <c r="DK40" s="1768"/>
      <c r="DL40" s="1768"/>
      <c r="DM40" s="1768"/>
      <c r="DN40" s="1669">
        <f>DJ40+DK40+DL40+DM40</f>
        <v>0</v>
      </c>
      <c r="DO40" s="1768"/>
      <c r="DP40" s="1278"/>
      <c r="DQ40" s="1282"/>
      <c r="DR40" s="1283"/>
      <c r="DS40" s="55"/>
    </row>
    <row r="41" spans="1:123" ht="21" customHeight="1" thickBot="1" x14ac:dyDescent="0.3">
      <c r="A41" s="1382"/>
      <c r="B41" s="1574"/>
      <c r="C41" s="1574"/>
      <c r="D41" s="1735"/>
      <c r="E41" s="1342"/>
      <c r="F41" s="1299"/>
      <c r="G41" s="1299"/>
      <c r="H41" s="1299"/>
      <c r="I41" s="1299"/>
      <c r="J41" s="1299"/>
      <c r="K41" s="1299"/>
      <c r="L41" s="1353"/>
      <c r="M41" s="1387"/>
      <c r="N41" s="1335"/>
      <c r="O41" s="55"/>
      <c r="P41" s="1723"/>
      <c r="Q41" s="1811"/>
      <c r="R41" s="1801"/>
      <c r="S41" s="1801"/>
      <c r="T41" s="1801"/>
      <c r="U41" s="1801"/>
      <c r="V41" s="1691"/>
      <c r="W41" s="1801"/>
      <c r="X41" s="1364"/>
      <c r="Y41" s="1364"/>
      <c r="Z41" s="1337"/>
      <c r="AA41" s="55"/>
      <c r="AB41" s="1644"/>
      <c r="AC41" s="1885"/>
      <c r="AD41" s="1768"/>
      <c r="AE41" s="1768"/>
      <c r="AF41" s="1768"/>
      <c r="AG41" s="1768"/>
      <c r="AH41" s="1669"/>
      <c r="AI41" s="1768"/>
      <c r="AJ41" s="1278"/>
      <c r="AK41" s="1282"/>
      <c r="AL41" s="1283"/>
      <c r="AM41" s="55"/>
      <c r="AN41" s="1644"/>
      <c r="AO41" s="1885"/>
      <c r="AP41" s="1768"/>
      <c r="AQ41" s="1768"/>
      <c r="AR41" s="1768"/>
      <c r="AS41" s="1768"/>
      <c r="AT41" s="1669"/>
      <c r="AU41" s="1768"/>
      <c r="AV41" s="1278"/>
      <c r="AW41" s="1282"/>
      <c r="AX41" s="1283"/>
      <c r="AY41" s="55"/>
      <c r="AZ41" s="1644"/>
      <c r="BA41" s="1885"/>
      <c r="BB41" s="1768"/>
      <c r="BC41" s="1768"/>
      <c r="BD41" s="1768"/>
      <c r="BE41" s="1768"/>
      <c r="BF41" s="1669"/>
      <c r="BG41" s="1768"/>
      <c r="BH41" s="1278"/>
      <c r="BI41" s="1282"/>
      <c r="BJ41" s="1283"/>
      <c r="BK41" s="55"/>
      <c r="BL41" s="1644"/>
      <c r="BM41" s="1885"/>
      <c r="BN41" s="1768"/>
      <c r="BO41" s="1768"/>
      <c r="BP41" s="1768"/>
      <c r="BQ41" s="1768"/>
      <c r="BR41" s="1669"/>
      <c r="BS41" s="1768"/>
      <c r="BT41" s="1278"/>
      <c r="BU41" s="1282"/>
      <c r="BV41" s="1283"/>
      <c r="BW41" s="55"/>
      <c r="BX41" s="1644"/>
      <c r="BY41" s="1885"/>
      <c r="BZ41" s="1768"/>
      <c r="CA41" s="1768"/>
      <c r="CB41" s="1768"/>
      <c r="CC41" s="1768"/>
      <c r="CD41" s="1669"/>
      <c r="CE41" s="1768"/>
      <c r="CF41" s="1278"/>
      <c r="CG41" s="1282"/>
      <c r="CH41" s="1283"/>
      <c r="CI41" s="55"/>
      <c r="CJ41" s="1644"/>
      <c r="CK41" s="1885"/>
      <c r="CL41" s="1768"/>
      <c r="CM41" s="1768"/>
      <c r="CN41" s="1768"/>
      <c r="CO41" s="1768"/>
      <c r="CP41" s="1669"/>
      <c r="CQ41" s="1768"/>
      <c r="CR41" s="1278"/>
      <c r="CS41" s="1282"/>
      <c r="CT41" s="1283"/>
      <c r="CU41" s="55"/>
      <c r="CV41" s="1644"/>
      <c r="CW41" s="1885"/>
      <c r="CX41" s="1768"/>
      <c r="CY41" s="1768"/>
      <c r="CZ41" s="1768"/>
      <c r="DA41" s="1768"/>
      <c r="DB41" s="1669"/>
      <c r="DC41" s="1768"/>
      <c r="DD41" s="1278"/>
      <c r="DE41" s="1282"/>
      <c r="DF41" s="1283"/>
      <c r="DG41" s="55"/>
      <c r="DH41" s="1644"/>
      <c r="DI41" s="1885"/>
      <c r="DJ41" s="1768"/>
      <c r="DK41" s="1768"/>
      <c r="DL41" s="1768"/>
      <c r="DM41" s="1768"/>
      <c r="DN41" s="1669"/>
      <c r="DO41" s="1768"/>
      <c r="DP41" s="1278"/>
      <c r="DQ41" s="1282"/>
      <c r="DR41" s="1283"/>
      <c r="DS41" s="55"/>
    </row>
    <row r="42" spans="1:123" ht="15" customHeight="1" thickBot="1" x14ac:dyDescent="0.3">
      <c r="A42" s="1343" t="s">
        <v>161</v>
      </c>
      <c r="B42" s="1344"/>
      <c r="C42" s="1344"/>
      <c r="D42" s="1344"/>
      <c r="E42" s="1344"/>
      <c r="F42" s="1344"/>
      <c r="G42" s="1344"/>
      <c r="H42" s="1344"/>
      <c r="I42" s="1344"/>
      <c r="J42" s="1344"/>
      <c r="K42" s="1344"/>
      <c r="L42" s="1344"/>
      <c r="M42" s="1344"/>
      <c r="N42" s="1345"/>
      <c r="O42" s="83"/>
      <c r="P42" s="1192" t="s">
        <v>161</v>
      </c>
      <c r="Q42" s="1373"/>
      <c r="R42" s="1373"/>
      <c r="S42" s="1373"/>
      <c r="T42" s="1373"/>
      <c r="U42" s="1373"/>
      <c r="V42" s="1373"/>
      <c r="W42" s="1373"/>
      <c r="X42" s="1373"/>
      <c r="Y42" s="1373"/>
      <c r="Z42" s="1374"/>
      <c r="AA42" s="83"/>
      <c r="AB42" s="958" t="s">
        <v>161</v>
      </c>
      <c r="AC42" s="1320"/>
      <c r="AD42" s="1320"/>
      <c r="AE42" s="1320"/>
      <c r="AF42" s="1320"/>
      <c r="AG42" s="1320"/>
      <c r="AH42" s="1320"/>
      <c r="AI42" s="1320"/>
      <c r="AJ42" s="1320"/>
      <c r="AK42" s="1320"/>
      <c r="AL42" s="1321"/>
      <c r="AM42" s="83"/>
      <c r="AN42" s="958" t="s">
        <v>161</v>
      </c>
      <c r="AO42" s="1320"/>
      <c r="AP42" s="1320"/>
      <c r="AQ42" s="1320"/>
      <c r="AR42" s="1320"/>
      <c r="AS42" s="1320"/>
      <c r="AT42" s="1320"/>
      <c r="AU42" s="1320"/>
      <c r="AV42" s="1320"/>
      <c r="AW42" s="1320"/>
      <c r="AX42" s="1321"/>
      <c r="AY42" s="83"/>
      <c r="AZ42" s="958" t="s">
        <v>161</v>
      </c>
      <c r="BA42" s="1320"/>
      <c r="BB42" s="1320"/>
      <c r="BC42" s="1320"/>
      <c r="BD42" s="1320"/>
      <c r="BE42" s="1320"/>
      <c r="BF42" s="1320"/>
      <c r="BG42" s="1320"/>
      <c r="BH42" s="1320"/>
      <c r="BI42" s="1320"/>
      <c r="BJ42" s="1321"/>
      <c r="BK42" s="83"/>
      <c r="BL42" s="958" t="s">
        <v>161</v>
      </c>
      <c r="BM42" s="1320"/>
      <c r="BN42" s="1320"/>
      <c r="BO42" s="1320"/>
      <c r="BP42" s="1320"/>
      <c r="BQ42" s="1320"/>
      <c r="BR42" s="1320"/>
      <c r="BS42" s="1320"/>
      <c r="BT42" s="1320"/>
      <c r="BU42" s="1320"/>
      <c r="BV42" s="1321"/>
      <c r="BW42" s="83"/>
      <c r="BX42" s="958" t="s">
        <v>161</v>
      </c>
      <c r="BY42" s="1320"/>
      <c r="BZ42" s="1320"/>
      <c r="CA42" s="1320"/>
      <c r="CB42" s="1320"/>
      <c r="CC42" s="1320"/>
      <c r="CD42" s="1320"/>
      <c r="CE42" s="1320"/>
      <c r="CF42" s="1320"/>
      <c r="CG42" s="1320"/>
      <c r="CH42" s="1321"/>
      <c r="CI42" s="83"/>
      <c r="CJ42" s="958" t="s">
        <v>161</v>
      </c>
      <c r="CK42" s="1320"/>
      <c r="CL42" s="1320"/>
      <c r="CM42" s="1320"/>
      <c r="CN42" s="1320"/>
      <c r="CO42" s="1320"/>
      <c r="CP42" s="1320"/>
      <c r="CQ42" s="1320"/>
      <c r="CR42" s="1320"/>
      <c r="CS42" s="1320"/>
      <c r="CT42" s="1321"/>
      <c r="CU42" s="83"/>
      <c r="CV42" s="958" t="s">
        <v>161</v>
      </c>
      <c r="CW42" s="1320"/>
      <c r="CX42" s="1320"/>
      <c r="CY42" s="1320"/>
      <c r="CZ42" s="1320"/>
      <c r="DA42" s="1320"/>
      <c r="DB42" s="1320"/>
      <c r="DC42" s="1320"/>
      <c r="DD42" s="1320"/>
      <c r="DE42" s="1320"/>
      <c r="DF42" s="1321"/>
      <c r="DG42" s="83"/>
      <c r="DH42" s="958" t="s">
        <v>161</v>
      </c>
      <c r="DI42" s="1320"/>
      <c r="DJ42" s="1320"/>
      <c r="DK42" s="1320"/>
      <c r="DL42" s="1320"/>
      <c r="DM42" s="1320"/>
      <c r="DN42" s="1320"/>
      <c r="DO42" s="1320"/>
      <c r="DP42" s="1320"/>
      <c r="DQ42" s="1320"/>
      <c r="DR42" s="1321"/>
      <c r="DS42" s="83"/>
    </row>
    <row r="43" spans="1:123" ht="21.75" customHeight="1" x14ac:dyDescent="0.25">
      <c r="A43" s="1389" t="s">
        <v>490</v>
      </c>
      <c r="B43" s="1523" t="s">
        <v>475</v>
      </c>
      <c r="C43" s="1523" t="s">
        <v>466</v>
      </c>
      <c r="D43" s="1628" t="s">
        <v>476</v>
      </c>
      <c r="E43" s="1349">
        <f t="shared" ref="E43:K43" si="39">Q43+AC43+AO43+BA43+BM43+BY43+CK43+CW43+DI43</f>
        <v>5470</v>
      </c>
      <c r="F43" s="1298">
        <f t="shared" si="39"/>
        <v>3470</v>
      </c>
      <c r="G43" s="1298">
        <f t="shared" si="39"/>
        <v>0</v>
      </c>
      <c r="H43" s="1298">
        <f t="shared" si="39"/>
        <v>0</v>
      </c>
      <c r="I43" s="1298">
        <f t="shared" si="39"/>
        <v>2000</v>
      </c>
      <c r="J43" s="1298">
        <f t="shared" si="39"/>
        <v>5470</v>
      </c>
      <c r="K43" s="1298">
        <f t="shared" si="39"/>
        <v>0</v>
      </c>
      <c r="L43" s="1354">
        <f>X43+AJ43+AV43+BH43+BT43+CF43+CR43+DD43+DP43</f>
        <v>1</v>
      </c>
      <c r="M43" s="1370">
        <f t="shared" ref="M43:N45" si="40">Y43+AK43+AW43+BI43+BU43+CG43+CS43+DE43+DQ43</f>
        <v>0</v>
      </c>
      <c r="N43" s="1336">
        <f t="shared" si="40"/>
        <v>0</v>
      </c>
      <c r="O43" s="55"/>
      <c r="P43" s="1723"/>
      <c r="Q43" s="1736">
        <f>V43+W43</f>
        <v>5470</v>
      </c>
      <c r="R43" s="1801">
        <v>3470</v>
      </c>
      <c r="S43" s="1801"/>
      <c r="T43" s="1801"/>
      <c r="U43" s="1801">
        <v>2000</v>
      </c>
      <c r="V43" s="1691">
        <f>R43+S43+T43+U43</f>
        <v>5470</v>
      </c>
      <c r="W43" s="1801"/>
      <c r="X43" s="1364">
        <v>1</v>
      </c>
      <c r="Y43" s="1364"/>
      <c r="Z43" s="1337"/>
      <c r="AA43" s="55"/>
      <c r="AB43" s="1644"/>
      <c r="AC43" s="1645">
        <f>AH43+AI43</f>
        <v>0</v>
      </c>
      <c r="AD43" s="1768"/>
      <c r="AE43" s="1768"/>
      <c r="AF43" s="1768"/>
      <c r="AG43" s="1768"/>
      <c r="AH43" s="1669">
        <f>AD43+AE43+AF43+AG43</f>
        <v>0</v>
      </c>
      <c r="AI43" s="1768"/>
      <c r="AJ43" s="1278"/>
      <c r="AK43" s="1282"/>
      <c r="AL43" s="1283"/>
      <c r="AM43" s="55"/>
      <c r="AN43" s="1644"/>
      <c r="AO43" s="1645">
        <f>AT43+AU43</f>
        <v>0</v>
      </c>
      <c r="AP43" s="1768"/>
      <c r="AQ43" s="1768"/>
      <c r="AR43" s="1768"/>
      <c r="AS43" s="1768"/>
      <c r="AT43" s="1669">
        <f>AP43+AQ43+AR43+AS43</f>
        <v>0</v>
      </c>
      <c r="AU43" s="1768"/>
      <c r="AV43" s="1278"/>
      <c r="AW43" s="1282"/>
      <c r="AX43" s="1283"/>
      <c r="AY43" s="55"/>
      <c r="AZ43" s="1644"/>
      <c r="BA43" s="1645">
        <f>BF43+BG43</f>
        <v>0</v>
      </c>
      <c r="BB43" s="1768"/>
      <c r="BC43" s="1768"/>
      <c r="BD43" s="1768"/>
      <c r="BE43" s="1768"/>
      <c r="BF43" s="1669">
        <f>BB43+BC43+BD43+BE43</f>
        <v>0</v>
      </c>
      <c r="BG43" s="1768"/>
      <c r="BH43" s="1278"/>
      <c r="BI43" s="1282"/>
      <c r="BJ43" s="1283"/>
      <c r="BK43" s="55"/>
      <c r="BL43" s="1644"/>
      <c r="BM43" s="1645">
        <f>BR43+BS43</f>
        <v>0</v>
      </c>
      <c r="BN43" s="1768"/>
      <c r="BO43" s="1768"/>
      <c r="BP43" s="1768"/>
      <c r="BQ43" s="1768"/>
      <c r="BR43" s="1669">
        <f>BN43+BO43+BP43+BQ43</f>
        <v>0</v>
      </c>
      <c r="BS43" s="1768"/>
      <c r="BT43" s="1278"/>
      <c r="BU43" s="1282"/>
      <c r="BV43" s="1283"/>
      <c r="BW43" s="55"/>
      <c r="BX43" s="1644"/>
      <c r="BY43" s="1645">
        <f>CD43+CE43</f>
        <v>0</v>
      </c>
      <c r="BZ43" s="1768"/>
      <c r="CA43" s="1768"/>
      <c r="CB43" s="1768"/>
      <c r="CC43" s="1768"/>
      <c r="CD43" s="1669">
        <f>BZ43+CA43+CB43+CC43</f>
        <v>0</v>
      </c>
      <c r="CE43" s="1768"/>
      <c r="CF43" s="1278"/>
      <c r="CG43" s="1282"/>
      <c r="CH43" s="1283"/>
      <c r="CI43" s="55"/>
      <c r="CJ43" s="1644"/>
      <c r="CK43" s="1645">
        <f>CP43+CQ43</f>
        <v>0</v>
      </c>
      <c r="CL43" s="1768"/>
      <c r="CM43" s="1768"/>
      <c r="CN43" s="1768"/>
      <c r="CO43" s="1768"/>
      <c r="CP43" s="1669">
        <f>CL43+CM43+CN43+CO43</f>
        <v>0</v>
      </c>
      <c r="CQ43" s="1768"/>
      <c r="CR43" s="1278"/>
      <c r="CS43" s="1282"/>
      <c r="CT43" s="1283"/>
      <c r="CU43" s="55"/>
      <c r="CV43" s="1644"/>
      <c r="CW43" s="1645">
        <f>DB43+DC43</f>
        <v>0</v>
      </c>
      <c r="CX43" s="1768"/>
      <c r="CY43" s="1768"/>
      <c r="CZ43" s="1768"/>
      <c r="DA43" s="1768"/>
      <c r="DB43" s="1669">
        <f>CX43+CY43+CZ43+DA43</f>
        <v>0</v>
      </c>
      <c r="DC43" s="1768"/>
      <c r="DD43" s="1278"/>
      <c r="DE43" s="1282"/>
      <c r="DF43" s="1283"/>
      <c r="DG43" s="55"/>
      <c r="DH43" s="1644"/>
      <c r="DI43" s="1645">
        <f>DN43+DO43</f>
        <v>0</v>
      </c>
      <c r="DJ43" s="1768"/>
      <c r="DK43" s="1768"/>
      <c r="DL43" s="1768"/>
      <c r="DM43" s="1768"/>
      <c r="DN43" s="1669">
        <f>DJ43+DK43+DL43+DM43</f>
        <v>0</v>
      </c>
      <c r="DO43" s="1768"/>
      <c r="DP43" s="1278"/>
      <c r="DQ43" s="1282"/>
      <c r="DR43" s="1283"/>
      <c r="DS43" s="55"/>
    </row>
    <row r="44" spans="1:123" ht="54.75" customHeight="1" x14ac:dyDescent="0.25">
      <c r="A44" s="1381"/>
      <c r="B44" s="1523"/>
      <c r="C44" s="1523"/>
      <c r="D44" s="1525"/>
      <c r="E44" s="1811"/>
      <c r="F44" s="1691"/>
      <c r="G44" s="1691"/>
      <c r="H44" s="1691"/>
      <c r="I44" s="1691"/>
      <c r="J44" s="1691"/>
      <c r="K44" s="1691"/>
      <c r="L44" s="1576"/>
      <c r="M44" s="1577"/>
      <c r="N44" s="1578"/>
      <c r="O44" s="55"/>
      <c r="P44" s="1723"/>
      <c r="Q44" s="1811"/>
      <c r="R44" s="1801"/>
      <c r="S44" s="1801"/>
      <c r="T44" s="1801"/>
      <c r="U44" s="1801"/>
      <c r="V44" s="1691"/>
      <c r="W44" s="1801"/>
      <c r="X44" s="1364"/>
      <c r="Y44" s="1364"/>
      <c r="Z44" s="1337"/>
      <c r="AA44" s="55"/>
      <c r="AB44" s="1644"/>
      <c r="AC44" s="1885"/>
      <c r="AD44" s="1768"/>
      <c r="AE44" s="1768"/>
      <c r="AF44" s="1768"/>
      <c r="AG44" s="1768"/>
      <c r="AH44" s="1669"/>
      <c r="AI44" s="1768"/>
      <c r="AJ44" s="1278"/>
      <c r="AK44" s="1282"/>
      <c r="AL44" s="1283"/>
      <c r="AM44" s="55"/>
      <c r="AN44" s="1644"/>
      <c r="AO44" s="1885"/>
      <c r="AP44" s="1768"/>
      <c r="AQ44" s="1768"/>
      <c r="AR44" s="1768"/>
      <c r="AS44" s="1768"/>
      <c r="AT44" s="1669"/>
      <c r="AU44" s="1768"/>
      <c r="AV44" s="1278"/>
      <c r="AW44" s="1282"/>
      <c r="AX44" s="1283"/>
      <c r="AY44" s="55"/>
      <c r="AZ44" s="1644"/>
      <c r="BA44" s="1885"/>
      <c r="BB44" s="1768"/>
      <c r="BC44" s="1768"/>
      <c r="BD44" s="1768"/>
      <c r="BE44" s="1768"/>
      <c r="BF44" s="1669"/>
      <c r="BG44" s="1768"/>
      <c r="BH44" s="1278"/>
      <c r="BI44" s="1282"/>
      <c r="BJ44" s="1283"/>
      <c r="BK44" s="55"/>
      <c r="BL44" s="1644"/>
      <c r="BM44" s="1885"/>
      <c r="BN44" s="1768"/>
      <c r="BO44" s="1768"/>
      <c r="BP44" s="1768"/>
      <c r="BQ44" s="1768"/>
      <c r="BR44" s="1669"/>
      <c r="BS44" s="1768"/>
      <c r="BT44" s="1278"/>
      <c r="BU44" s="1282"/>
      <c r="BV44" s="1283"/>
      <c r="BW44" s="55"/>
      <c r="BX44" s="1644"/>
      <c r="BY44" s="1885"/>
      <c r="BZ44" s="1768"/>
      <c r="CA44" s="1768"/>
      <c r="CB44" s="1768"/>
      <c r="CC44" s="1768"/>
      <c r="CD44" s="1669"/>
      <c r="CE44" s="1768"/>
      <c r="CF44" s="1278"/>
      <c r="CG44" s="1282"/>
      <c r="CH44" s="1283"/>
      <c r="CI44" s="55"/>
      <c r="CJ44" s="1644"/>
      <c r="CK44" s="1885"/>
      <c r="CL44" s="1768"/>
      <c r="CM44" s="1768"/>
      <c r="CN44" s="1768"/>
      <c r="CO44" s="1768"/>
      <c r="CP44" s="1669"/>
      <c r="CQ44" s="1768"/>
      <c r="CR44" s="1278"/>
      <c r="CS44" s="1282"/>
      <c r="CT44" s="1283"/>
      <c r="CU44" s="55"/>
      <c r="CV44" s="1644"/>
      <c r="CW44" s="1885"/>
      <c r="CX44" s="1768"/>
      <c r="CY44" s="1768"/>
      <c r="CZ44" s="1768"/>
      <c r="DA44" s="1768"/>
      <c r="DB44" s="1669"/>
      <c r="DC44" s="1768"/>
      <c r="DD44" s="1278"/>
      <c r="DE44" s="1282"/>
      <c r="DF44" s="1283"/>
      <c r="DG44" s="55"/>
      <c r="DH44" s="1644"/>
      <c r="DI44" s="1885"/>
      <c r="DJ44" s="1768"/>
      <c r="DK44" s="1768"/>
      <c r="DL44" s="1768"/>
      <c r="DM44" s="1768"/>
      <c r="DN44" s="1669"/>
      <c r="DO44" s="1768"/>
      <c r="DP44" s="1278"/>
      <c r="DQ44" s="1282"/>
      <c r="DR44" s="1283"/>
      <c r="DS44" s="55"/>
    </row>
    <row r="45" spans="1:123" ht="27" customHeight="1" x14ac:dyDescent="0.25">
      <c r="A45" s="1381" t="s">
        <v>584</v>
      </c>
      <c r="B45" s="1523" t="s">
        <v>475</v>
      </c>
      <c r="C45" s="1523" t="s">
        <v>466</v>
      </c>
      <c r="D45" s="1628" t="s">
        <v>476</v>
      </c>
      <c r="E45" s="1736">
        <f t="shared" ref="E45:K45" si="41">Q45+AC45+AO45+BA45+BM45+BY45+CK45+CW45+DI45</f>
        <v>22714</v>
      </c>
      <c r="F45" s="1691">
        <f t="shared" si="41"/>
        <v>0</v>
      </c>
      <c r="G45" s="1691">
        <f t="shared" si="41"/>
        <v>0</v>
      </c>
      <c r="H45" s="1691">
        <f t="shared" si="41"/>
        <v>0</v>
      </c>
      <c r="I45" s="1691">
        <f t="shared" si="41"/>
        <v>22714</v>
      </c>
      <c r="J45" s="1691">
        <f t="shared" si="41"/>
        <v>22714</v>
      </c>
      <c r="K45" s="1691">
        <f t="shared" si="41"/>
        <v>0</v>
      </c>
      <c r="L45" s="1354">
        <f>X45+AJ45+AV45+BH45+BT45+CF45+CR45+DD45+DP45</f>
        <v>1</v>
      </c>
      <c r="M45" s="1370">
        <f t="shared" si="40"/>
        <v>1</v>
      </c>
      <c r="N45" s="1336">
        <f t="shared" si="40"/>
        <v>1</v>
      </c>
      <c r="O45" s="55"/>
      <c r="P45" s="1723" t="s">
        <v>583</v>
      </c>
      <c r="Q45" s="1736">
        <f>V45+W45</f>
        <v>22714</v>
      </c>
      <c r="R45" s="1801"/>
      <c r="S45" s="1801"/>
      <c r="T45" s="1801"/>
      <c r="U45" s="1801">
        <f>16640+2074+4000</f>
        <v>22714</v>
      </c>
      <c r="V45" s="1691">
        <f>R45+S45+T45+U45</f>
        <v>22714</v>
      </c>
      <c r="W45" s="1801"/>
      <c r="X45" s="1364">
        <v>1</v>
      </c>
      <c r="Y45" s="1364">
        <v>1</v>
      </c>
      <c r="Z45" s="1337">
        <v>1</v>
      </c>
      <c r="AA45" s="55"/>
      <c r="AB45" s="1644"/>
      <c r="AC45" s="1645">
        <f>AH45+AI45</f>
        <v>0</v>
      </c>
      <c r="AD45" s="1768"/>
      <c r="AE45" s="1768"/>
      <c r="AF45" s="1768"/>
      <c r="AG45" s="1768"/>
      <c r="AH45" s="1669">
        <f>AD45+AE45+AF45+AG45</f>
        <v>0</v>
      </c>
      <c r="AI45" s="1768"/>
      <c r="AJ45" s="1278"/>
      <c r="AK45" s="1282"/>
      <c r="AL45" s="1283"/>
      <c r="AM45" s="55"/>
      <c r="AN45" s="1644"/>
      <c r="AO45" s="1645">
        <f>AT45+AU45</f>
        <v>0</v>
      </c>
      <c r="AP45" s="1768"/>
      <c r="AQ45" s="1768"/>
      <c r="AR45" s="1768"/>
      <c r="AS45" s="1768"/>
      <c r="AT45" s="1669">
        <f>AP45+AQ45+AR45+AS45</f>
        <v>0</v>
      </c>
      <c r="AU45" s="1768"/>
      <c r="AV45" s="1278"/>
      <c r="AW45" s="1282"/>
      <c r="AX45" s="1283"/>
      <c r="AY45" s="55"/>
      <c r="AZ45" s="1644"/>
      <c r="BA45" s="1645">
        <f>BF45+BG45</f>
        <v>0</v>
      </c>
      <c r="BB45" s="1768"/>
      <c r="BC45" s="1768"/>
      <c r="BD45" s="1768"/>
      <c r="BE45" s="1768"/>
      <c r="BF45" s="1669">
        <f>BB45+BC45+BD45+BE45</f>
        <v>0</v>
      </c>
      <c r="BG45" s="1768"/>
      <c r="BH45" s="1278"/>
      <c r="BI45" s="1282"/>
      <c r="BJ45" s="1283"/>
      <c r="BK45" s="55"/>
      <c r="BL45" s="1644"/>
      <c r="BM45" s="1645">
        <f>BR45+BS45</f>
        <v>0</v>
      </c>
      <c r="BN45" s="1768"/>
      <c r="BO45" s="1768"/>
      <c r="BP45" s="1768"/>
      <c r="BQ45" s="1768"/>
      <c r="BR45" s="1669">
        <f>BN45+BO45+BP45+BQ45</f>
        <v>0</v>
      </c>
      <c r="BS45" s="1768"/>
      <c r="BT45" s="1278"/>
      <c r="BU45" s="1282"/>
      <c r="BV45" s="1283"/>
      <c r="BW45" s="55"/>
      <c r="BX45" s="1644"/>
      <c r="BY45" s="1645">
        <f>CD45+CE45</f>
        <v>0</v>
      </c>
      <c r="BZ45" s="1768"/>
      <c r="CA45" s="1768"/>
      <c r="CB45" s="1768"/>
      <c r="CC45" s="1768"/>
      <c r="CD45" s="1669">
        <f>BZ45+CA45+CB45+CC45</f>
        <v>0</v>
      </c>
      <c r="CE45" s="1768"/>
      <c r="CF45" s="1278"/>
      <c r="CG45" s="1282"/>
      <c r="CH45" s="1283"/>
      <c r="CI45" s="55"/>
      <c r="CJ45" s="1644"/>
      <c r="CK45" s="1645">
        <f>CP45+CQ45</f>
        <v>0</v>
      </c>
      <c r="CL45" s="1768"/>
      <c r="CM45" s="1768"/>
      <c r="CN45" s="1768"/>
      <c r="CO45" s="1768"/>
      <c r="CP45" s="1669">
        <f>CL45+CM45+CN45+CO45</f>
        <v>0</v>
      </c>
      <c r="CQ45" s="1768"/>
      <c r="CR45" s="1278"/>
      <c r="CS45" s="1282"/>
      <c r="CT45" s="1283"/>
      <c r="CU45" s="55"/>
      <c r="CV45" s="1644"/>
      <c r="CW45" s="1645">
        <f>DB45+DC45</f>
        <v>0</v>
      </c>
      <c r="CX45" s="1768"/>
      <c r="CY45" s="1768"/>
      <c r="CZ45" s="1768"/>
      <c r="DA45" s="1768"/>
      <c r="DB45" s="1669">
        <f>CX45+CY45+CZ45+DA45</f>
        <v>0</v>
      </c>
      <c r="DC45" s="1768"/>
      <c r="DD45" s="1278"/>
      <c r="DE45" s="1282"/>
      <c r="DF45" s="1283"/>
      <c r="DG45" s="55"/>
      <c r="DH45" s="1644"/>
      <c r="DI45" s="1645">
        <f>DN45+DO45</f>
        <v>0</v>
      </c>
      <c r="DJ45" s="1768"/>
      <c r="DK45" s="1768"/>
      <c r="DL45" s="1768"/>
      <c r="DM45" s="1768"/>
      <c r="DN45" s="1669">
        <f>DJ45+DK45+DL45+DM45</f>
        <v>0</v>
      </c>
      <c r="DO45" s="1768"/>
      <c r="DP45" s="1278"/>
      <c r="DQ45" s="1282"/>
      <c r="DR45" s="1283"/>
      <c r="DS45" s="55"/>
    </row>
    <row r="46" spans="1:123" ht="91.5" customHeight="1" x14ac:dyDescent="0.25">
      <c r="A46" s="1381"/>
      <c r="B46" s="1523"/>
      <c r="C46" s="1523"/>
      <c r="D46" s="1525"/>
      <c r="E46" s="1811"/>
      <c r="F46" s="1691"/>
      <c r="G46" s="1691"/>
      <c r="H46" s="1691"/>
      <c r="I46" s="1691"/>
      <c r="J46" s="1691"/>
      <c r="K46" s="1691"/>
      <c r="L46" s="1576"/>
      <c r="M46" s="1577"/>
      <c r="N46" s="1578"/>
      <c r="O46" s="55"/>
      <c r="P46" s="1723"/>
      <c r="Q46" s="1811"/>
      <c r="R46" s="1801"/>
      <c r="S46" s="1801"/>
      <c r="T46" s="1801"/>
      <c r="U46" s="1801"/>
      <c r="V46" s="1691"/>
      <c r="W46" s="1801"/>
      <c r="X46" s="1364"/>
      <c r="Y46" s="1364"/>
      <c r="Z46" s="1337"/>
      <c r="AA46" s="55"/>
      <c r="AB46" s="1644"/>
      <c r="AC46" s="1885"/>
      <c r="AD46" s="1768"/>
      <c r="AE46" s="1768"/>
      <c r="AF46" s="1768"/>
      <c r="AG46" s="1768"/>
      <c r="AH46" s="1669"/>
      <c r="AI46" s="1768"/>
      <c r="AJ46" s="1278"/>
      <c r="AK46" s="1282"/>
      <c r="AL46" s="1283"/>
      <c r="AM46" s="55"/>
      <c r="AN46" s="1644"/>
      <c r="AO46" s="1885"/>
      <c r="AP46" s="1768"/>
      <c r="AQ46" s="1768"/>
      <c r="AR46" s="1768"/>
      <c r="AS46" s="1768"/>
      <c r="AT46" s="1669"/>
      <c r="AU46" s="1768"/>
      <c r="AV46" s="1278"/>
      <c r="AW46" s="1282"/>
      <c r="AX46" s="1283"/>
      <c r="AY46" s="55"/>
      <c r="AZ46" s="1644"/>
      <c r="BA46" s="1885"/>
      <c r="BB46" s="1768"/>
      <c r="BC46" s="1768"/>
      <c r="BD46" s="1768"/>
      <c r="BE46" s="1768"/>
      <c r="BF46" s="1669"/>
      <c r="BG46" s="1768"/>
      <c r="BH46" s="1278"/>
      <c r="BI46" s="1282"/>
      <c r="BJ46" s="1283"/>
      <c r="BK46" s="55"/>
      <c r="BL46" s="1644"/>
      <c r="BM46" s="1885"/>
      <c r="BN46" s="1768"/>
      <c r="BO46" s="1768"/>
      <c r="BP46" s="1768"/>
      <c r="BQ46" s="1768"/>
      <c r="BR46" s="1669"/>
      <c r="BS46" s="1768"/>
      <c r="BT46" s="1278"/>
      <c r="BU46" s="1282"/>
      <c r="BV46" s="1283"/>
      <c r="BW46" s="55"/>
      <c r="BX46" s="1644"/>
      <c r="BY46" s="1885"/>
      <c r="BZ46" s="1768"/>
      <c r="CA46" s="1768"/>
      <c r="CB46" s="1768"/>
      <c r="CC46" s="1768"/>
      <c r="CD46" s="1669"/>
      <c r="CE46" s="1768"/>
      <c r="CF46" s="1278"/>
      <c r="CG46" s="1282"/>
      <c r="CH46" s="1283"/>
      <c r="CI46" s="55"/>
      <c r="CJ46" s="1644"/>
      <c r="CK46" s="1885"/>
      <c r="CL46" s="1768"/>
      <c r="CM46" s="1768"/>
      <c r="CN46" s="1768"/>
      <c r="CO46" s="1768"/>
      <c r="CP46" s="1669"/>
      <c r="CQ46" s="1768"/>
      <c r="CR46" s="1278"/>
      <c r="CS46" s="1282"/>
      <c r="CT46" s="1283"/>
      <c r="CU46" s="55"/>
      <c r="CV46" s="1644"/>
      <c r="CW46" s="1885"/>
      <c r="CX46" s="1768"/>
      <c r="CY46" s="1768"/>
      <c r="CZ46" s="1768"/>
      <c r="DA46" s="1768"/>
      <c r="DB46" s="1669"/>
      <c r="DC46" s="1768"/>
      <c r="DD46" s="1278"/>
      <c r="DE46" s="1282"/>
      <c r="DF46" s="1283"/>
      <c r="DG46" s="55"/>
      <c r="DH46" s="1644"/>
      <c r="DI46" s="1885"/>
      <c r="DJ46" s="1768"/>
      <c r="DK46" s="1768"/>
      <c r="DL46" s="1768"/>
      <c r="DM46" s="1768"/>
      <c r="DN46" s="1669"/>
      <c r="DO46" s="1768"/>
      <c r="DP46" s="1278"/>
      <c r="DQ46" s="1282"/>
      <c r="DR46" s="1283"/>
      <c r="DS46" s="55"/>
    </row>
    <row r="47" spans="1:123" ht="60.75" customHeight="1" thickBot="1" x14ac:dyDescent="0.3">
      <c r="A47" s="739" t="s">
        <v>585</v>
      </c>
      <c r="B47" s="872" t="s">
        <v>475</v>
      </c>
      <c r="C47" s="872" t="s">
        <v>484</v>
      </c>
      <c r="D47" s="857" t="s">
        <v>483</v>
      </c>
      <c r="E47" s="842">
        <f t="shared" ref="E47:K47" si="42">Q47+AC47+AO47+BA47+BM47+BY47+CK47+CW47+DI47</f>
        <v>32000</v>
      </c>
      <c r="F47" s="843">
        <f t="shared" si="42"/>
        <v>32000</v>
      </c>
      <c r="G47" s="843">
        <f t="shared" si="42"/>
        <v>0</v>
      </c>
      <c r="H47" s="843">
        <f t="shared" si="42"/>
        <v>0</v>
      </c>
      <c r="I47" s="843">
        <f t="shared" si="42"/>
        <v>0</v>
      </c>
      <c r="J47" s="843">
        <f t="shared" si="42"/>
        <v>32000</v>
      </c>
      <c r="K47" s="843">
        <f t="shared" si="42"/>
        <v>0</v>
      </c>
      <c r="L47" s="849">
        <f>X47+AJ47+AV47+BH47+BT47+CF47+CR47+DD47+DP47</f>
        <v>1</v>
      </c>
      <c r="M47" s="850">
        <f>Y47+AK47+AW47+BI47+BU47+CG47+CS47+DE47+DQ47</f>
        <v>1</v>
      </c>
      <c r="N47" s="851">
        <f>Z47+AL47+AX47+BJ47+BV47+CH47+CT47+DF47+DR47</f>
        <v>0</v>
      </c>
      <c r="O47" s="55"/>
      <c r="P47" s="807"/>
      <c r="Q47" s="696">
        <f>V47+W47</f>
        <v>32000</v>
      </c>
      <c r="R47" s="769">
        <v>32000</v>
      </c>
      <c r="S47" s="769"/>
      <c r="T47" s="769"/>
      <c r="U47" s="769"/>
      <c r="V47" s="697">
        <f>R47+S47+T47+U47</f>
        <v>32000</v>
      </c>
      <c r="W47" s="769"/>
      <c r="X47" s="713">
        <v>1</v>
      </c>
      <c r="Y47" s="713">
        <v>1</v>
      </c>
      <c r="Z47" s="714"/>
      <c r="AA47" s="55"/>
      <c r="AB47" s="282"/>
      <c r="AC47" s="53">
        <f>AH47+AI47</f>
        <v>0</v>
      </c>
      <c r="AD47" s="184"/>
      <c r="AE47" s="184"/>
      <c r="AF47" s="184"/>
      <c r="AG47" s="184"/>
      <c r="AH47" s="56">
        <f>AD47+AE47+AF47+AG47</f>
        <v>0</v>
      </c>
      <c r="AI47" s="184"/>
      <c r="AJ47" s="180"/>
      <c r="AK47" s="185"/>
      <c r="AL47" s="183"/>
      <c r="AM47" s="55"/>
      <c r="AN47" s="282"/>
      <c r="AO47" s="53">
        <f>AT47+AU47</f>
        <v>0</v>
      </c>
      <c r="AP47" s="184"/>
      <c r="AQ47" s="184"/>
      <c r="AR47" s="184"/>
      <c r="AS47" s="184"/>
      <c r="AT47" s="56">
        <f>AP47+AQ47+AR47+AS47</f>
        <v>0</v>
      </c>
      <c r="AU47" s="184"/>
      <c r="AV47" s="180"/>
      <c r="AW47" s="185"/>
      <c r="AX47" s="183"/>
      <c r="AY47" s="55"/>
      <c r="AZ47" s="282"/>
      <c r="BA47" s="53">
        <f>BF47+BG47</f>
        <v>0</v>
      </c>
      <c r="BB47" s="184"/>
      <c r="BC47" s="184"/>
      <c r="BD47" s="184"/>
      <c r="BE47" s="184"/>
      <c r="BF47" s="56">
        <f>BB47+BC47+BD47+BE47</f>
        <v>0</v>
      </c>
      <c r="BG47" s="184"/>
      <c r="BH47" s="180"/>
      <c r="BI47" s="185"/>
      <c r="BJ47" s="183"/>
      <c r="BK47" s="55"/>
      <c r="BL47" s="282"/>
      <c r="BM47" s="53">
        <f>BR47+BS47</f>
        <v>0</v>
      </c>
      <c r="BN47" s="184"/>
      <c r="BO47" s="184"/>
      <c r="BP47" s="184"/>
      <c r="BQ47" s="184"/>
      <c r="BR47" s="56">
        <f>BN47+BO47+BP47+BQ47</f>
        <v>0</v>
      </c>
      <c r="BS47" s="184"/>
      <c r="BT47" s="180"/>
      <c r="BU47" s="185"/>
      <c r="BV47" s="183"/>
      <c r="BW47" s="55"/>
      <c r="BX47" s="282"/>
      <c r="BY47" s="53">
        <f>CD47+CE47</f>
        <v>0</v>
      </c>
      <c r="BZ47" s="184"/>
      <c r="CA47" s="184"/>
      <c r="CB47" s="184"/>
      <c r="CC47" s="184"/>
      <c r="CD47" s="56">
        <f>BZ47+CA47+CB47+CC47</f>
        <v>0</v>
      </c>
      <c r="CE47" s="184"/>
      <c r="CF47" s="180"/>
      <c r="CG47" s="185"/>
      <c r="CH47" s="183"/>
      <c r="CI47" s="55"/>
      <c r="CJ47" s="282"/>
      <c r="CK47" s="53">
        <f>CP47+CQ47</f>
        <v>0</v>
      </c>
      <c r="CL47" s="184"/>
      <c r="CM47" s="184"/>
      <c r="CN47" s="184"/>
      <c r="CO47" s="184"/>
      <c r="CP47" s="56">
        <f>CL47+CM47+CN47+CO47</f>
        <v>0</v>
      </c>
      <c r="CQ47" s="184"/>
      <c r="CR47" s="180"/>
      <c r="CS47" s="185"/>
      <c r="CT47" s="183"/>
      <c r="CU47" s="55"/>
      <c r="CV47" s="282"/>
      <c r="CW47" s="53">
        <f>DB47+DC47</f>
        <v>0</v>
      </c>
      <c r="CX47" s="184"/>
      <c r="CY47" s="184"/>
      <c r="CZ47" s="184"/>
      <c r="DA47" s="184"/>
      <c r="DB47" s="56">
        <f>CX47+CY47+CZ47+DA47</f>
        <v>0</v>
      </c>
      <c r="DC47" s="184"/>
      <c r="DD47" s="180"/>
      <c r="DE47" s="185"/>
      <c r="DF47" s="183"/>
      <c r="DG47" s="55"/>
      <c r="DH47" s="282"/>
      <c r="DI47" s="53">
        <f>DN47+DO47</f>
        <v>0</v>
      </c>
      <c r="DJ47" s="184"/>
      <c r="DK47" s="184"/>
      <c r="DL47" s="184"/>
      <c r="DM47" s="184"/>
      <c r="DN47" s="56">
        <f>DJ47+DK47+DL47+DM47</f>
        <v>0</v>
      </c>
      <c r="DO47" s="184"/>
      <c r="DP47" s="180"/>
      <c r="DQ47" s="185"/>
      <c r="DR47" s="183"/>
      <c r="DS47" s="55"/>
    </row>
    <row r="48" spans="1:123" s="34" customFormat="1" ht="24" customHeight="1" thickBot="1" x14ac:dyDescent="0.3">
      <c r="A48" s="1527" t="s">
        <v>162</v>
      </c>
      <c r="B48" s="1911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912"/>
      <c r="O48" s="83"/>
      <c r="P48" s="1895" t="s">
        <v>162</v>
      </c>
      <c r="Q48" s="1896"/>
      <c r="R48" s="1896"/>
      <c r="S48" s="1896"/>
      <c r="T48" s="1896"/>
      <c r="U48" s="1896"/>
      <c r="V48" s="1896"/>
      <c r="W48" s="1896"/>
      <c r="X48" s="1896"/>
      <c r="Y48" s="1896"/>
      <c r="Z48" s="1897"/>
      <c r="AA48" s="83"/>
      <c r="AB48" s="1889" t="s">
        <v>162</v>
      </c>
      <c r="AC48" s="1890"/>
      <c r="AD48" s="1890"/>
      <c r="AE48" s="1890"/>
      <c r="AF48" s="1890"/>
      <c r="AG48" s="1890"/>
      <c r="AH48" s="1890"/>
      <c r="AI48" s="1890"/>
      <c r="AJ48" s="1890"/>
      <c r="AK48" s="1890"/>
      <c r="AL48" s="1891"/>
      <c r="AM48" s="83"/>
      <c r="AN48" s="1889" t="s">
        <v>162</v>
      </c>
      <c r="AO48" s="1890"/>
      <c r="AP48" s="1890"/>
      <c r="AQ48" s="1890"/>
      <c r="AR48" s="1890"/>
      <c r="AS48" s="1890"/>
      <c r="AT48" s="1890"/>
      <c r="AU48" s="1890"/>
      <c r="AV48" s="1890"/>
      <c r="AW48" s="1890"/>
      <c r="AX48" s="1891"/>
      <c r="AY48" s="83"/>
      <c r="AZ48" s="1889" t="s">
        <v>162</v>
      </c>
      <c r="BA48" s="1890"/>
      <c r="BB48" s="1890"/>
      <c r="BC48" s="1890"/>
      <c r="BD48" s="1890"/>
      <c r="BE48" s="1890"/>
      <c r="BF48" s="1890"/>
      <c r="BG48" s="1890"/>
      <c r="BH48" s="1890"/>
      <c r="BI48" s="1890"/>
      <c r="BJ48" s="1891"/>
      <c r="BK48" s="83"/>
      <c r="BL48" s="1889" t="s">
        <v>162</v>
      </c>
      <c r="BM48" s="1890"/>
      <c r="BN48" s="1890"/>
      <c r="BO48" s="1890"/>
      <c r="BP48" s="1890"/>
      <c r="BQ48" s="1890"/>
      <c r="BR48" s="1890"/>
      <c r="BS48" s="1890"/>
      <c r="BT48" s="1890"/>
      <c r="BU48" s="1890"/>
      <c r="BV48" s="1891"/>
      <c r="BW48" s="83"/>
      <c r="BX48" s="1889" t="s">
        <v>162</v>
      </c>
      <c r="BY48" s="1890"/>
      <c r="BZ48" s="1890"/>
      <c r="CA48" s="1890"/>
      <c r="CB48" s="1890"/>
      <c r="CC48" s="1890"/>
      <c r="CD48" s="1890"/>
      <c r="CE48" s="1890"/>
      <c r="CF48" s="1890"/>
      <c r="CG48" s="1890"/>
      <c r="CH48" s="1891"/>
      <c r="CI48" s="83"/>
      <c r="CJ48" s="1889" t="s">
        <v>162</v>
      </c>
      <c r="CK48" s="1890"/>
      <c r="CL48" s="1890"/>
      <c r="CM48" s="1890"/>
      <c r="CN48" s="1890"/>
      <c r="CO48" s="1890"/>
      <c r="CP48" s="1890"/>
      <c r="CQ48" s="1890"/>
      <c r="CR48" s="1890"/>
      <c r="CS48" s="1890"/>
      <c r="CT48" s="1891"/>
      <c r="CU48" s="83"/>
      <c r="CV48" s="1889" t="s">
        <v>162</v>
      </c>
      <c r="CW48" s="1890"/>
      <c r="CX48" s="1890"/>
      <c r="CY48" s="1890"/>
      <c r="CZ48" s="1890"/>
      <c r="DA48" s="1890"/>
      <c r="DB48" s="1890"/>
      <c r="DC48" s="1890"/>
      <c r="DD48" s="1890"/>
      <c r="DE48" s="1890"/>
      <c r="DF48" s="1891"/>
      <c r="DG48" s="83"/>
      <c r="DH48" s="1889" t="s">
        <v>162</v>
      </c>
      <c r="DI48" s="1890"/>
      <c r="DJ48" s="1890"/>
      <c r="DK48" s="1890"/>
      <c r="DL48" s="1890"/>
      <c r="DM48" s="1890"/>
      <c r="DN48" s="1890"/>
      <c r="DO48" s="1890"/>
      <c r="DP48" s="1890"/>
      <c r="DQ48" s="1890"/>
      <c r="DR48" s="1891"/>
      <c r="DS48" s="83"/>
    </row>
    <row r="49" spans="1:123" ht="28.5" customHeight="1" thickBot="1" x14ac:dyDescent="0.3">
      <c r="A49" s="748" t="s">
        <v>317</v>
      </c>
      <c r="B49" s="749"/>
      <c r="C49" s="749"/>
      <c r="D49" s="750"/>
      <c r="E49" s="873">
        <f t="shared" ref="E49:K49" si="43">SUM(E51:E60)</f>
        <v>0</v>
      </c>
      <c r="F49" s="874">
        <f t="shared" si="43"/>
        <v>0</v>
      </c>
      <c r="G49" s="874">
        <f t="shared" si="43"/>
        <v>0</v>
      </c>
      <c r="H49" s="874">
        <f t="shared" si="43"/>
        <v>0</v>
      </c>
      <c r="I49" s="874">
        <f t="shared" si="43"/>
        <v>0</v>
      </c>
      <c r="J49" s="874">
        <f t="shared" si="43"/>
        <v>0</v>
      </c>
      <c r="K49" s="874">
        <f t="shared" si="43"/>
        <v>0</v>
      </c>
      <c r="L49" s="875"/>
      <c r="M49" s="876"/>
      <c r="N49" s="877"/>
      <c r="O49" s="83"/>
      <c r="P49" s="887"/>
      <c r="Q49" s="873">
        <f t="shared" ref="Q49:W49" si="44">SUM(Q51:Q60)</f>
        <v>0</v>
      </c>
      <c r="R49" s="874">
        <f t="shared" si="44"/>
        <v>0</v>
      </c>
      <c r="S49" s="874">
        <f t="shared" si="44"/>
        <v>0</v>
      </c>
      <c r="T49" s="874">
        <f t="shared" si="44"/>
        <v>0</v>
      </c>
      <c r="U49" s="874">
        <f t="shared" si="44"/>
        <v>0</v>
      </c>
      <c r="V49" s="874">
        <f t="shared" si="44"/>
        <v>0</v>
      </c>
      <c r="W49" s="874">
        <f t="shared" si="44"/>
        <v>0</v>
      </c>
      <c r="X49" s="875"/>
      <c r="Y49" s="876"/>
      <c r="Z49" s="877"/>
      <c r="AA49" s="83"/>
      <c r="AB49" s="170"/>
      <c r="AC49" s="28">
        <f t="shared" ref="AC49:AI49" si="45">SUM(AC51:AC60)</f>
        <v>0</v>
      </c>
      <c r="AD49" s="90">
        <f t="shared" si="45"/>
        <v>0</v>
      </c>
      <c r="AE49" s="90">
        <f t="shared" si="45"/>
        <v>0</v>
      </c>
      <c r="AF49" s="90">
        <f t="shared" si="45"/>
        <v>0</v>
      </c>
      <c r="AG49" s="90">
        <f t="shared" si="45"/>
        <v>0</v>
      </c>
      <c r="AH49" s="90">
        <f t="shared" si="45"/>
        <v>0</v>
      </c>
      <c r="AI49" s="90">
        <f t="shared" si="45"/>
        <v>0</v>
      </c>
      <c r="AJ49" s="162"/>
      <c r="AK49" s="163"/>
      <c r="AL49" s="164"/>
      <c r="AM49" s="83"/>
      <c r="AN49" s="170"/>
      <c r="AO49" s="28">
        <f t="shared" ref="AO49:AU49" si="46">SUM(AO51:AO60)</f>
        <v>0</v>
      </c>
      <c r="AP49" s="90">
        <f t="shared" si="46"/>
        <v>0</v>
      </c>
      <c r="AQ49" s="90">
        <f t="shared" si="46"/>
        <v>0</v>
      </c>
      <c r="AR49" s="90">
        <f t="shared" si="46"/>
        <v>0</v>
      </c>
      <c r="AS49" s="90">
        <f t="shared" si="46"/>
        <v>0</v>
      </c>
      <c r="AT49" s="90">
        <f t="shared" si="46"/>
        <v>0</v>
      </c>
      <c r="AU49" s="90">
        <f t="shared" si="46"/>
        <v>0</v>
      </c>
      <c r="AV49" s="162"/>
      <c r="AW49" s="163"/>
      <c r="AX49" s="164"/>
      <c r="AY49" s="83"/>
      <c r="AZ49" s="170"/>
      <c r="BA49" s="28">
        <f t="shared" ref="BA49:BG49" si="47">SUM(BA51:BA60)</f>
        <v>0</v>
      </c>
      <c r="BB49" s="90">
        <f t="shared" si="47"/>
        <v>0</v>
      </c>
      <c r="BC49" s="90">
        <f t="shared" si="47"/>
        <v>0</v>
      </c>
      <c r="BD49" s="90">
        <f t="shared" si="47"/>
        <v>0</v>
      </c>
      <c r="BE49" s="90">
        <f t="shared" si="47"/>
        <v>0</v>
      </c>
      <c r="BF49" s="90">
        <f t="shared" si="47"/>
        <v>0</v>
      </c>
      <c r="BG49" s="90">
        <f t="shared" si="47"/>
        <v>0</v>
      </c>
      <c r="BH49" s="162"/>
      <c r="BI49" s="163"/>
      <c r="BJ49" s="164"/>
      <c r="BK49" s="83"/>
      <c r="BL49" s="170"/>
      <c r="BM49" s="28">
        <f t="shared" ref="BM49:BS49" si="48">SUM(BM51:BM60)</f>
        <v>0</v>
      </c>
      <c r="BN49" s="90">
        <f t="shared" si="48"/>
        <v>0</v>
      </c>
      <c r="BO49" s="90">
        <f t="shared" si="48"/>
        <v>0</v>
      </c>
      <c r="BP49" s="90">
        <f t="shared" si="48"/>
        <v>0</v>
      </c>
      <c r="BQ49" s="90">
        <f t="shared" si="48"/>
        <v>0</v>
      </c>
      <c r="BR49" s="90">
        <f t="shared" si="48"/>
        <v>0</v>
      </c>
      <c r="BS49" s="90">
        <f t="shared" si="48"/>
        <v>0</v>
      </c>
      <c r="BT49" s="162"/>
      <c r="BU49" s="163"/>
      <c r="BV49" s="164"/>
      <c r="BW49" s="83"/>
      <c r="BX49" s="170"/>
      <c r="BY49" s="28">
        <f t="shared" ref="BY49:CE49" si="49">SUM(BY51:BY60)</f>
        <v>0</v>
      </c>
      <c r="BZ49" s="90">
        <f t="shared" si="49"/>
        <v>0</v>
      </c>
      <c r="CA49" s="90">
        <f t="shared" si="49"/>
        <v>0</v>
      </c>
      <c r="CB49" s="90">
        <f t="shared" si="49"/>
        <v>0</v>
      </c>
      <c r="CC49" s="90">
        <f t="shared" si="49"/>
        <v>0</v>
      </c>
      <c r="CD49" s="90">
        <f t="shared" si="49"/>
        <v>0</v>
      </c>
      <c r="CE49" s="90">
        <f t="shared" si="49"/>
        <v>0</v>
      </c>
      <c r="CF49" s="162"/>
      <c r="CG49" s="163"/>
      <c r="CH49" s="164"/>
      <c r="CI49" s="83"/>
      <c r="CJ49" s="170"/>
      <c r="CK49" s="28">
        <f t="shared" ref="CK49:CQ49" si="50">SUM(CK51:CK60)</f>
        <v>0</v>
      </c>
      <c r="CL49" s="90">
        <f t="shared" si="50"/>
        <v>0</v>
      </c>
      <c r="CM49" s="90">
        <f t="shared" si="50"/>
        <v>0</v>
      </c>
      <c r="CN49" s="90">
        <f t="shared" si="50"/>
        <v>0</v>
      </c>
      <c r="CO49" s="90">
        <f t="shared" si="50"/>
        <v>0</v>
      </c>
      <c r="CP49" s="90">
        <f t="shared" si="50"/>
        <v>0</v>
      </c>
      <c r="CQ49" s="90">
        <f t="shared" si="50"/>
        <v>0</v>
      </c>
      <c r="CR49" s="162"/>
      <c r="CS49" s="163"/>
      <c r="CT49" s="164"/>
      <c r="CU49" s="83"/>
      <c r="CV49" s="170"/>
      <c r="CW49" s="28">
        <f t="shared" ref="CW49:DC49" si="51">SUM(CW51:CW60)</f>
        <v>0</v>
      </c>
      <c r="CX49" s="90">
        <f t="shared" si="51"/>
        <v>0</v>
      </c>
      <c r="CY49" s="90">
        <f t="shared" si="51"/>
        <v>0</v>
      </c>
      <c r="CZ49" s="90">
        <f t="shared" si="51"/>
        <v>0</v>
      </c>
      <c r="DA49" s="90">
        <f t="shared" si="51"/>
        <v>0</v>
      </c>
      <c r="DB49" s="90">
        <f t="shared" si="51"/>
        <v>0</v>
      </c>
      <c r="DC49" s="90">
        <f t="shared" si="51"/>
        <v>0</v>
      </c>
      <c r="DD49" s="162"/>
      <c r="DE49" s="163"/>
      <c r="DF49" s="164"/>
      <c r="DG49" s="83"/>
      <c r="DH49" s="170"/>
      <c r="DI49" s="28">
        <f t="shared" ref="DI49:DO49" si="52">SUM(DI51:DI60)</f>
        <v>0</v>
      </c>
      <c r="DJ49" s="90">
        <f t="shared" si="52"/>
        <v>0</v>
      </c>
      <c r="DK49" s="90">
        <f t="shared" si="52"/>
        <v>0</v>
      </c>
      <c r="DL49" s="90">
        <f t="shared" si="52"/>
        <v>0</v>
      </c>
      <c r="DM49" s="90">
        <f t="shared" si="52"/>
        <v>0</v>
      </c>
      <c r="DN49" s="90">
        <f t="shared" si="52"/>
        <v>0</v>
      </c>
      <c r="DO49" s="90">
        <f t="shared" si="52"/>
        <v>0</v>
      </c>
      <c r="DP49" s="162"/>
      <c r="DQ49" s="163"/>
      <c r="DR49" s="164"/>
      <c r="DS49" s="83"/>
    </row>
    <row r="50" spans="1:123" ht="15" customHeight="1" thickBot="1" x14ac:dyDescent="0.3">
      <c r="A50" s="1908" t="s">
        <v>163</v>
      </c>
      <c r="B50" s="1909"/>
      <c r="C50" s="1909"/>
      <c r="D50" s="1909"/>
      <c r="E50" s="1909"/>
      <c r="F50" s="1909"/>
      <c r="G50" s="1909"/>
      <c r="H50" s="1909"/>
      <c r="I50" s="1909"/>
      <c r="J50" s="1909"/>
      <c r="K50" s="1909"/>
      <c r="L50" s="1909"/>
      <c r="M50" s="1909"/>
      <c r="N50" s="1910"/>
      <c r="O50" s="83"/>
      <c r="P50" s="1192" t="s">
        <v>163</v>
      </c>
      <c r="Q50" s="1373"/>
      <c r="R50" s="1373"/>
      <c r="S50" s="1373"/>
      <c r="T50" s="1373"/>
      <c r="U50" s="1373"/>
      <c r="V50" s="1373"/>
      <c r="W50" s="1373"/>
      <c r="X50" s="1373"/>
      <c r="Y50" s="1373"/>
      <c r="Z50" s="1374"/>
      <c r="AA50" s="83"/>
      <c r="AB50" s="958" t="s">
        <v>163</v>
      </c>
      <c r="AC50" s="1320"/>
      <c r="AD50" s="1320"/>
      <c r="AE50" s="1320"/>
      <c r="AF50" s="1320"/>
      <c r="AG50" s="1320"/>
      <c r="AH50" s="1320"/>
      <c r="AI50" s="1320"/>
      <c r="AJ50" s="1320"/>
      <c r="AK50" s="1320"/>
      <c r="AL50" s="1321"/>
      <c r="AM50" s="83"/>
      <c r="AN50" s="958" t="s">
        <v>163</v>
      </c>
      <c r="AO50" s="1320"/>
      <c r="AP50" s="1320"/>
      <c r="AQ50" s="1320"/>
      <c r="AR50" s="1320"/>
      <c r="AS50" s="1320"/>
      <c r="AT50" s="1320"/>
      <c r="AU50" s="1320"/>
      <c r="AV50" s="1320"/>
      <c r="AW50" s="1320"/>
      <c r="AX50" s="1321"/>
      <c r="AY50" s="83"/>
      <c r="AZ50" s="958" t="s">
        <v>163</v>
      </c>
      <c r="BA50" s="1320"/>
      <c r="BB50" s="1320"/>
      <c r="BC50" s="1320"/>
      <c r="BD50" s="1320"/>
      <c r="BE50" s="1320"/>
      <c r="BF50" s="1320"/>
      <c r="BG50" s="1320"/>
      <c r="BH50" s="1320"/>
      <c r="BI50" s="1320"/>
      <c r="BJ50" s="1321"/>
      <c r="BK50" s="83"/>
      <c r="BL50" s="958" t="s">
        <v>163</v>
      </c>
      <c r="BM50" s="1320"/>
      <c r="BN50" s="1320"/>
      <c r="BO50" s="1320"/>
      <c r="BP50" s="1320"/>
      <c r="BQ50" s="1320"/>
      <c r="BR50" s="1320"/>
      <c r="BS50" s="1320"/>
      <c r="BT50" s="1320"/>
      <c r="BU50" s="1320"/>
      <c r="BV50" s="1321"/>
      <c r="BW50" s="83"/>
      <c r="BX50" s="958" t="s">
        <v>163</v>
      </c>
      <c r="BY50" s="1320"/>
      <c r="BZ50" s="1320"/>
      <c r="CA50" s="1320"/>
      <c r="CB50" s="1320"/>
      <c r="CC50" s="1320"/>
      <c r="CD50" s="1320"/>
      <c r="CE50" s="1320"/>
      <c r="CF50" s="1320"/>
      <c r="CG50" s="1320"/>
      <c r="CH50" s="1321"/>
      <c r="CI50" s="83"/>
      <c r="CJ50" s="958" t="s">
        <v>163</v>
      </c>
      <c r="CK50" s="1320"/>
      <c r="CL50" s="1320"/>
      <c r="CM50" s="1320"/>
      <c r="CN50" s="1320"/>
      <c r="CO50" s="1320"/>
      <c r="CP50" s="1320"/>
      <c r="CQ50" s="1320"/>
      <c r="CR50" s="1320"/>
      <c r="CS50" s="1320"/>
      <c r="CT50" s="1321"/>
      <c r="CU50" s="83"/>
      <c r="CV50" s="958" t="s">
        <v>163</v>
      </c>
      <c r="CW50" s="1320"/>
      <c r="CX50" s="1320"/>
      <c r="CY50" s="1320"/>
      <c r="CZ50" s="1320"/>
      <c r="DA50" s="1320"/>
      <c r="DB50" s="1320"/>
      <c r="DC50" s="1320"/>
      <c r="DD50" s="1320"/>
      <c r="DE50" s="1320"/>
      <c r="DF50" s="1321"/>
      <c r="DG50" s="83"/>
      <c r="DH50" s="958" t="s">
        <v>163</v>
      </c>
      <c r="DI50" s="1320"/>
      <c r="DJ50" s="1320"/>
      <c r="DK50" s="1320"/>
      <c r="DL50" s="1320"/>
      <c r="DM50" s="1320"/>
      <c r="DN50" s="1320"/>
      <c r="DO50" s="1320"/>
      <c r="DP50" s="1320"/>
      <c r="DQ50" s="1320"/>
      <c r="DR50" s="1321"/>
      <c r="DS50" s="83"/>
    </row>
    <row r="51" spans="1:123" ht="46.5" customHeight="1" x14ac:dyDescent="0.25">
      <c r="A51" s="815" t="s">
        <v>202</v>
      </c>
      <c r="B51" s="816"/>
      <c r="C51" s="816"/>
      <c r="D51" s="817"/>
      <c r="E51" s="833">
        <f t="shared" ref="E51:K55" si="53">Q51+AC51+AO51+BA51+BM51+BY51+CK51+CW51+DI51</f>
        <v>0</v>
      </c>
      <c r="F51" s="835">
        <f t="shared" si="53"/>
        <v>0</v>
      </c>
      <c r="G51" s="835">
        <f t="shared" si="53"/>
        <v>0</v>
      </c>
      <c r="H51" s="835">
        <f t="shared" si="53"/>
        <v>0</v>
      </c>
      <c r="I51" s="835">
        <f t="shared" si="53"/>
        <v>0</v>
      </c>
      <c r="J51" s="835">
        <f t="shared" si="53"/>
        <v>0</v>
      </c>
      <c r="K51" s="835">
        <f t="shared" si="53"/>
        <v>0</v>
      </c>
      <c r="L51" s="878">
        <f>X51+AJ51+AV51+BH51+BT51+CF51+CR51+DD51+DP51</f>
        <v>0</v>
      </c>
      <c r="M51" s="879">
        <f t="shared" ref="M51:N54" si="54">Y51+AK51+AW51+BI51+BU51+CG51+CS51+DE51+DQ51</f>
        <v>0</v>
      </c>
      <c r="N51" s="880">
        <f t="shared" si="54"/>
        <v>0</v>
      </c>
      <c r="O51" s="55"/>
      <c r="P51" s="807"/>
      <c r="Q51" s="696">
        <f>V51+W51</f>
        <v>0</v>
      </c>
      <c r="R51" s="769"/>
      <c r="S51" s="769"/>
      <c r="T51" s="769"/>
      <c r="U51" s="769"/>
      <c r="V51" s="697">
        <f>R51+S51+T51+U51</f>
        <v>0</v>
      </c>
      <c r="W51" s="769"/>
      <c r="X51" s="713"/>
      <c r="Y51" s="713"/>
      <c r="Z51" s="714"/>
      <c r="AA51" s="55"/>
      <c r="AB51" s="282"/>
      <c r="AC51" s="53">
        <f>AH51+AI51</f>
        <v>0</v>
      </c>
      <c r="AD51" s="184"/>
      <c r="AE51" s="184"/>
      <c r="AF51" s="184"/>
      <c r="AG51" s="184"/>
      <c r="AH51" s="56">
        <f>AD51+AE51+AF51+AG51</f>
        <v>0</v>
      </c>
      <c r="AI51" s="184"/>
      <c r="AJ51" s="180"/>
      <c r="AK51" s="185"/>
      <c r="AL51" s="183"/>
      <c r="AM51" s="55"/>
      <c r="AN51" s="282"/>
      <c r="AO51" s="53">
        <f>AT51+AU51</f>
        <v>0</v>
      </c>
      <c r="AP51" s="184"/>
      <c r="AQ51" s="184"/>
      <c r="AR51" s="184"/>
      <c r="AS51" s="184"/>
      <c r="AT51" s="56">
        <f>AP51+AQ51+AR51+AS51</f>
        <v>0</v>
      </c>
      <c r="AU51" s="184"/>
      <c r="AV51" s="180"/>
      <c r="AW51" s="185"/>
      <c r="AX51" s="183"/>
      <c r="AY51" s="55"/>
      <c r="AZ51" s="282"/>
      <c r="BA51" s="53">
        <f>BF51+BG51</f>
        <v>0</v>
      </c>
      <c r="BB51" s="184"/>
      <c r="BC51" s="184"/>
      <c r="BD51" s="184"/>
      <c r="BE51" s="184"/>
      <c r="BF51" s="56">
        <f>BB51+BC51+BD51+BE51</f>
        <v>0</v>
      </c>
      <c r="BG51" s="184"/>
      <c r="BH51" s="180"/>
      <c r="BI51" s="185"/>
      <c r="BJ51" s="183"/>
      <c r="BK51" s="55"/>
      <c r="BL51" s="282"/>
      <c r="BM51" s="53">
        <f>BR51+BS51</f>
        <v>0</v>
      </c>
      <c r="BN51" s="184"/>
      <c r="BO51" s="184"/>
      <c r="BP51" s="184"/>
      <c r="BQ51" s="184"/>
      <c r="BR51" s="56">
        <f>BN51+BO51+BP51+BQ51</f>
        <v>0</v>
      </c>
      <c r="BS51" s="184"/>
      <c r="BT51" s="180"/>
      <c r="BU51" s="185"/>
      <c r="BV51" s="183"/>
      <c r="BW51" s="55"/>
      <c r="BX51" s="282"/>
      <c r="BY51" s="53">
        <f>CD51+CE51</f>
        <v>0</v>
      </c>
      <c r="BZ51" s="184"/>
      <c r="CA51" s="184"/>
      <c r="CB51" s="184"/>
      <c r="CC51" s="184"/>
      <c r="CD51" s="56">
        <f>BZ51+CA51+CB51+CC51</f>
        <v>0</v>
      </c>
      <c r="CE51" s="184"/>
      <c r="CF51" s="180"/>
      <c r="CG51" s="185"/>
      <c r="CH51" s="183"/>
      <c r="CI51" s="55"/>
      <c r="CJ51" s="282"/>
      <c r="CK51" s="53">
        <f>CP51+CQ51</f>
        <v>0</v>
      </c>
      <c r="CL51" s="184"/>
      <c r="CM51" s="184"/>
      <c r="CN51" s="184"/>
      <c r="CO51" s="184"/>
      <c r="CP51" s="56">
        <f>CL51+CM51+CN51+CO51</f>
        <v>0</v>
      </c>
      <c r="CQ51" s="184"/>
      <c r="CR51" s="180"/>
      <c r="CS51" s="185"/>
      <c r="CT51" s="183"/>
      <c r="CU51" s="55"/>
      <c r="CV51" s="282"/>
      <c r="CW51" s="53">
        <f>DB51+DC51</f>
        <v>0</v>
      </c>
      <c r="CX51" s="184"/>
      <c r="CY51" s="184"/>
      <c r="CZ51" s="184"/>
      <c r="DA51" s="184"/>
      <c r="DB51" s="56">
        <f>CX51+CY51+CZ51+DA51</f>
        <v>0</v>
      </c>
      <c r="DC51" s="184"/>
      <c r="DD51" s="180"/>
      <c r="DE51" s="185"/>
      <c r="DF51" s="183"/>
      <c r="DG51" s="55"/>
      <c r="DH51" s="282"/>
      <c r="DI51" s="53">
        <f>DN51+DO51</f>
        <v>0</v>
      </c>
      <c r="DJ51" s="184"/>
      <c r="DK51" s="184"/>
      <c r="DL51" s="184"/>
      <c r="DM51" s="184"/>
      <c r="DN51" s="56">
        <f>DJ51+DK51+DL51+DM51</f>
        <v>0</v>
      </c>
      <c r="DO51" s="184"/>
      <c r="DP51" s="180"/>
      <c r="DQ51" s="185"/>
      <c r="DR51" s="183"/>
      <c r="DS51" s="55"/>
    </row>
    <row r="52" spans="1:123" ht="39.75" customHeight="1" x14ac:dyDescent="0.25">
      <c r="A52" s="693" t="s">
        <v>203</v>
      </c>
      <c r="B52" s="702"/>
      <c r="C52" s="702"/>
      <c r="D52" s="792"/>
      <c r="E52" s="696">
        <f t="shared" si="53"/>
        <v>0</v>
      </c>
      <c r="F52" s="697">
        <f t="shared" si="53"/>
        <v>0</v>
      </c>
      <c r="G52" s="697">
        <f t="shared" si="53"/>
        <v>0</v>
      </c>
      <c r="H52" s="697">
        <f t="shared" si="53"/>
        <v>0</v>
      </c>
      <c r="I52" s="697">
        <f t="shared" si="53"/>
        <v>0</v>
      </c>
      <c r="J52" s="697">
        <f t="shared" si="53"/>
        <v>0</v>
      </c>
      <c r="K52" s="697">
        <f t="shared" si="53"/>
        <v>0</v>
      </c>
      <c r="L52" s="734">
        <f>X52+AJ52+AV52+BH52+BT52+CF52+CR52+DD52+DP52</f>
        <v>0</v>
      </c>
      <c r="M52" s="735">
        <f t="shared" si="54"/>
        <v>0</v>
      </c>
      <c r="N52" s="736">
        <f t="shared" si="54"/>
        <v>0</v>
      </c>
      <c r="O52" s="55"/>
      <c r="P52" s="807"/>
      <c r="Q52" s="696">
        <f>V52+W52</f>
        <v>0</v>
      </c>
      <c r="R52" s="769"/>
      <c r="S52" s="769"/>
      <c r="T52" s="769"/>
      <c r="U52" s="769"/>
      <c r="V52" s="697">
        <f>R52+S52+T52+U52</f>
        <v>0</v>
      </c>
      <c r="W52" s="769"/>
      <c r="X52" s="713"/>
      <c r="Y52" s="713"/>
      <c r="Z52" s="714"/>
      <c r="AA52" s="55"/>
      <c r="AB52" s="282"/>
      <c r="AC52" s="53">
        <f>AH52+AI52</f>
        <v>0</v>
      </c>
      <c r="AD52" s="184"/>
      <c r="AE52" s="184"/>
      <c r="AF52" s="184"/>
      <c r="AG52" s="184"/>
      <c r="AH52" s="56">
        <f>AD52+AE52+AF52+AG52</f>
        <v>0</v>
      </c>
      <c r="AI52" s="184"/>
      <c r="AJ52" s="180"/>
      <c r="AK52" s="185"/>
      <c r="AL52" s="183"/>
      <c r="AM52" s="55"/>
      <c r="AN52" s="282"/>
      <c r="AO52" s="53">
        <f>AT52+AU52</f>
        <v>0</v>
      </c>
      <c r="AP52" s="184"/>
      <c r="AQ52" s="184"/>
      <c r="AR52" s="184"/>
      <c r="AS52" s="184"/>
      <c r="AT52" s="56">
        <f>AP52+AQ52+AR52+AS52</f>
        <v>0</v>
      </c>
      <c r="AU52" s="184"/>
      <c r="AV52" s="180"/>
      <c r="AW52" s="185"/>
      <c r="AX52" s="183"/>
      <c r="AY52" s="55"/>
      <c r="AZ52" s="282"/>
      <c r="BA52" s="53">
        <f>BF52+BG52</f>
        <v>0</v>
      </c>
      <c r="BB52" s="184"/>
      <c r="BC52" s="184"/>
      <c r="BD52" s="184"/>
      <c r="BE52" s="184"/>
      <c r="BF52" s="56">
        <f>BB52+BC52+BD52+BE52</f>
        <v>0</v>
      </c>
      <c r="BG52" s="184"/>
      <c r="BH52" s="180"/>
      <c r="BI52" s="185"/>
      <c r="BJ52" s="183"/>
      <c r="BK52" s="55"/>
      <c r="BL52" s="282"/>
      <c r="BM52" s="53">
        <f>BR52+BS52</f>
        <v>0</v>
      </c>
      <c r="BN52" s="184"/>
      <c r="BO52" s="184"/>
      <c r="BP52" s="184"/>
      <c r="BQ52" s="184"/>
      <c r="BR52" s="56">
        <f>BN52+BO52+BP52+BQ52</f>
        <v>0</v>
      </c>
      <c r="BS52" s="184"/>
      <c r="BT52" s="180"/>
      <c r="BU52" s="185"/>
      <c r="BV52" s="183"/>
      <c r="BW52" s="55"/>
      <c r="BX52" s="282"/>
      <c r="BY52" s="53">
        <f>CD52+CE52</f>
        <v>0</v>
      </c>
      <c r="BZ52" s="184"/>
      <c r="CA52" s="184"/>
      <c r="CB52" s="184"/>
      <c r="CC52" s="184"/>
      <c r="CD52" s="56">
        <f>BZ52+CA52+CB52+CC52</f>
        <v>0</v>
      </c>
      <c r="CE52" s="184"/>
      <c r="CF52" s="180"/>
      <c r="CG52" s="185"/>
      <c r="CH52" s="183"/>
      <c r="CI52" s="55"/>
      <c r="CJ52" s="282"/>
      <c r="CK52" s="53">
        <f>CP52+CQ52</f>
        <v>0</v>
      </c>
      <c r="CL52" s="184"/>
      <c r="CM52" s="184"/>
      <c r="CN52" s="184"/>
      <c r="CO52" s="184"/>
      <c r="CP52" s="56">
        <f>CL52+CM52+CN52+CO52</f>
        <v>0</v>
      </c>
      <c r="CQ52" s="184"/>
      <c r="CR52" s="180"/>
      <c r="CS52" s="185"/>
      <c r="CT52" s="183"/>
      <c r="CU52" s="55"/>
      <c r="CV52" s="282"/>
      <c r="CW52" s="53">
        <f>DB52+DC52</f>
        <v>0</v>
      </c>
      <c r="CX52" s="184"/>
      <c r="CY52" s="184"/>
      <c r="CZ52" s="184"/>
      <c r="DA52" s="184"/>
      <c r="DB52" s="56">
        <f>CX52+CY52+CZ52+DA52</f>
        <v>0</v>
      </c>
      <c r="DC52" s="184"/>
      <c r="DD52" s="180"/>
      <c r="DE52" s="185"/>
      <c r="DF52" s="183"/>
      <c r="DG52" s="55"/>
      <c r="DH52" s="282"/>
      <c r="DI52" s="53">
        <f>DN52+DO52</f>
        <v>0</v>
      </c>
      <c r="DJ52" s="184"/>
      <c r="DK52" s="184"/>
      <c r="DL52" s="184"/>
      <c r="DM52" s="184"/>
      <c r="DN52" s="56">
        <f>DJ52+DK52+DL52+DM52</f>
        <v>0</v>
      </c>
      <c r="DO52" s="184"/>
      <c r="DP52" s="180"/>
      <c r="DQ52" s="185"/>
      <c r="DR52" s="183"/>
      <c r="DS52" s="55"/>
    </row>
    <row r="53" spans="1:123" ht="46.5" customHeight="1" x14ac:dyDescent="0.25">
      <c r="A53" s="693" t="s">
        <v>204</v>
      </c>
      <c r="B53" s="702"/>
      <c r="C53" s="702"/>
      <c r="D53" s="792"/>
      <c r="E53" s="696">
        <f t="shared" si="53"/>
        <v>0</v>
      </c>
      <c r="F53" s="697">
        <f t="shared" si="53"/>
        <v>0</v>
      </c>
      <c r="G53" s="697">
        <f t="shared" si="53"/>
        <v>0</v>
      </c>
      <c r="H53" s="697">
        <f t="shared" si="53"/>
        <v>0</v>
      </c>
      <c r="I53" s="697">
        <f t="shared" si="53"/>
        <v>0</v>
      </c>
      <c r="J53" s="697">
        <f t="shared" si="53"/>
        <v>0</v>
      </c>
      <c r="K53" s="697">
        <f t="shared" si="53"/>
        <v>0</v>
      </c>
      <c r="L53" s="734">
        <f>X53+AJ53+AV53+BH53+BT53+CF53+CR53+DD53+DP53</f>
        <v>0</v>
      </c>
      <c r="M53" s="735">
        <f t="shared" si="54"/>
        <v>0</v>
      </c>
      <c r="N53" s="736">
        <f t="shared" si="54"/>
        <v>0</v>
      </c>
      <c r="O53" s="55"/>
      <c r="P53" s="807"/>
      <c r="Q53" s="696">
        <f>V53+W53</f>
        <v>0</v>
      </c>
      <c r="R53" s="769"/>
      <c r="S53" s="769"/>
      <c r="T53" s="769"/>
      <c r="U53" s="769"/>
      <c r="V53" s="697">
        <f>R53+S53+T53+U53</f>
        <v>0</v>
      </c>
      <c r="W53" s="769"/>
      <c r="X53" s="713"/>
      <c r="Y53" s="713"/>
      <c r="Z53" s="714"/>
      <c r="AA53" s="55"/>
      <c r="AB53" s="282"/>
      <c r="AC53" s="53">
        <f>AH53+AI53</f>
        <v>0</v>
      </c>
      <c r="AD53" s="184"/>
      <c r="AE53" s="184"/>
      <c r="AF53" s="184"/>
      <c r="AG53" s="184"/>
      <c r="AH53" s="56">
        <f>AD53+AE53+AF53+AG53</f>
        <v>0</v>
      </c>
      <c r="AI53" s="184"/>
      <c r="AJ53" s="180"/>
      <c r="AK53" s="185"/>
      <c r="AL53" s="183"/>
      <c r="AM53" s="55"/>
      <c r="AN53" s="282"/>
      <c r="AO53" s="53">
        <f>AT53+AU53</f>
        <v>0</v>
      </c>
      <c r="AP53" s="184"/>
      <c r="AQ53" s="184"/>
      <c r="AR53" s="184"/>
      <c r="AS53" s="184"/>
      <c r="AT53" s="56">
        <f>AP53+AQ53+AR53+AS53</f>
        <v>0</v>
      </c>
      <c r="AU53" s="184"/>
      <c r="AV53" s="180"/>
      <c r="AW53" s="185"/>
      <c r="AX53" s="183"/>
      <c r="AY53" s="55"/>
      <c r="AZ53" s="282"/>
      <c r="BA53" s="53">
        <f>BF53+BG53</f>
        <v>0</v>
      </c>
      <c r="BB53" s="184"/>
      <c r="BC53" s="184"/>
      <c r="BD53" s="184"/>
      <c r="BE53" s="184"/>
      <c r="BF53" s="56">
        <f>BB53+BC53+BD53+BE53</f>
        <v>0</v>
      </c>
      <c r="BG53" s="184"/>
      <c r="BH53" s="180"/>
      <c r="BI53" s="185"/>
      <c r="BJ53" s="183"/>
      <c r="BK53" s="55"/>
      <c r="BL53" s="282"/>
      <c r="BM53" s="53">
        <f>BR53+BS53</f>
        <v>0</v>
      </c>
      <c r="BN53" s="184"/>
      <c r="BO53" s="184"/>
      <c r="BP53" s="184"/>
      <c r="BQ53" s="184"/>
      <c r="BR53" s="56">
        <f>BN53+BO53+BP53+BQ53</f>
        <v>0</v>
      </c>
      <c r="BS53" s="184"/>
      <c r="BT53" s="180"/>
      <c r="BU53" s="185"/>
      <c r="BV53" s="183"/>
      <c r="BW53" s="55"/>
      <c r="BX53" s="282"/>
      <c r="BY53" s="53">
        <f>CD53+CE53</f>
        <v>0</v>
      </c>
      <c r="BZ53" s="184"/>
      <c r="CA53" s="184"/>
      <c r="CB53" s="184"/>
      <c r="CC53" s="184"/>
      <c r="CD53" s="56">
        <f>BZ53+CA53+CB53+CC53</f>
        <v>0</v>
      </c>
      <c r="CE53" s="184"/>
      <c r="CF53" s="180"/>
      <c r="CG53" s="185"/>
      <c r="CH53" s="183"/>
      <c r="CI53" s="55"/>
      <c r="CJ53" s="282"/>
      <c r="CK53" s="53">
        <f>CP53+CQ53</f>
        <v>0</v>
      </c>
      <c r="CL53" s="184"/>
      <c r="CM53" s="184"/>
      <c r="CN53" s="184"/>
      <c r="CO53" s="184"/>
      <c r="CP53" s="56">
        <f>CL53+CM53+CN53+CO53</f>
        <v>0</v>
      </c>
      <c r="CQ53" s="184"/>
      <c r="CR53" s="180"/>
      <c r="CS53" s="185"/>
      <c r="CT53" s="183"/>
      <c r="CU53" s="55"/>
      <c r="CV53" s="282"/>
      <c r="CW53" s="53">
        <f>DB53+DC53</f>
        <v>0</v>
      </c>
      <c r="CX53" s="184"/>
      <c r="CY53" s="184"/>
      <c r="CZ53" s="184"/>
      <c r="DA53" s="184"/>
      <c r="DB53" s="56">
        <f>CX53+CY53+CZ53+DA53</f>
        <v>0</v>
      </c>
      <c r="DC53" s="184"/>
      <c r="DD53" s="180"/>
      <c r="DE53" s="185"/>
      <c r="DF53" s="183"/>
      <c r="DG53" s="55"/>
      <c r="DH53" s="282"/>
      <c r="DI53" s="53">
        <f>DN53+DO53</f>
        <v>0</v>
      </c>
      <c r="DJ53" s="184"/>
      <c r="DK53" s="184"/>
      <c r="DL53" s="184"/>
      <c r="DM53" s="184"/>
      <c r="DN53" s="56">
        <f>DJ53+DK53+DL53+DM53</f>
        <v>0</v>
      </c>
      <c r="DO53" s="184"/>
      <c r="DP53" s="180"/>
      <c r="DQ53" s="185"/>
      <c r="DR53" s="183"/>
      <c r="DS53" s="55"/>
    </row>
    <row r="54" spans="1:123" s="9" customFormat="1" ht="21.75" customHeight="1" x14ac:dyDescent="0.25">
      <c r="A54" s="693" t="s">
        <v>205</v>
      </c>
      <c r="B54" s="702"/>
      <c r="C54" s="702"/>
      <c r="D54" s="792"/>
      <c r="E54" s="696">
        <f t="shared" si="53"/>
        <v>0</v>
      </c>
      <c r="F54" s="697">
        <f t="shared" si="53"/>
        <v>0</v>
      </c>
      <c r="G54" s="697">
        <f t="shared" si="53"/>
        <v>0</v>
      </c>
      <c r="H54" s="697">
        <f t="shared" si="53"/>
        <v>0</v>
      </c>
      <c r="I54" s="697">
        <f t="shared" si="53"/>
        <v>0</v>
      </c>
      <c r="J54" s="697">
        <f t="shared" si="53"/>
        <v>0</v>
      </c>
      <c r="K54" s="697">
        <f t="shared" si="53"/>
        <v>0</v>
      </c>
      <c r="L54" s="734">
        <f>X54+AJ54+AV54+BH54+BT54+CF54+CR54+DD54+DP54</f>
        <v>0</v>
      </c>
      <c r="M54" s="735">
        <f t="shared" si="54"/>
        <v>0</v>
      </c>
      <c r="N54" s="736">
        <f t="shared" si="54"/>
        <v>0</v>
      </c>
      <c r="O54" s="84"/>
      <c r="P54" s="807"/>
      <c r="Q54" s="696">
        <f>V54+W54</f>
        <v>0</v>
      </c>
      <c r="R54" s="769"/>
      <c r="S54" s="769"/>
      <c r="T54" s="769"/>
      <c r="U54" s="769"/>
      <c r="V54" s="697">
        <f>R54+S54+T54+U54</f>
        <v>0</v>
      </c>
      <c r="W54" s="769"/>
      <c r="X54" s="713"/>
      <c r="Y54" s="713"/>
      <c r="Z54" s="714"/>
      <c r="AA54" s="84"/>
      <c r="AB54" s="282"/>
      <c r="AC54" s="53">
        <f>AH54+AI54</f>
        <v>0</v>
      </c>
      <c r="AD54" s="184"/>
      <c r="AE54" s="184"/>
      <c r="AF54" s="184"/>
      <c r="AG54" s="184"/>
      <c r="AH54" s="56">
        <f>AD54+AE54+AF54+AG54</f>
        <v>0</v>
      </c>
      <c r="AI54" s="184"/>
      <c r="AJ54" s="180"/>
      <c r="AK54" s="185"/>
      <c r="AL54" s="183"/>
      <c r="AM54" s="84"/>
      <c r="AN54" s="282"/>
      <c r="AO54" s="53">
        <f>AT54+AU54</f>
        <v>0</v>
      </c>
      <c r="AP54" s="184"/>
      <c r="AQ54" s="184"/>
      <c r="AR54" s="184"/>
      <c r="AS54" s="184"/>
      <c r="AT54" s="56">
        <f>AP54+AQ54+AR54+AS54</f>
        <v>0</v>
      </c>
      <c r="AU54" s="184"/>
      <c r="AV54" s="180"/>
      <c r="AW54" s="185"/>
      <c r="AX54" s="183"/>
      <c r="AY54" s="84"/>
      <c r="AZ54" s="282"/>
      <c r="BA54" s="53">
        <f>BF54+BG54</f>
        <v>0</v>
      </c>
      <c r="BB54" s="184"/>
      <c r="BC54" s="184"/>
      <c r="BD54" s="184"/>
      <c r="BE54" s="184"/>
      <c r="BF54" s="56">
        <f>BB54+BC54+BD54+BE54</f>
        <v>0</v>
      </c>
      <c r="BG54" s="184"/>
      <c r="BH54" s="180"/>
      <c r="BI54" s="185"/>
      <c r="BJ54" s="183"/>
      <c r="BK54" s="84"/>
      <c r="BL54" s="282"/>
      <c r="BM54" s="53">
        <f>BR54+BS54</f>
        <v>0</v>
      </c>
      <c r="BN54" s="184"/>
      <c r="BO54" s="184"/>
      <c r="BP54" s="184"/>
      <c r="BQ54" s="184"/>
      <c r="BR54" s="56">
        <f>BN54+BO54+BP54+BQ54</f>
        <v>0</v>
      </c>
      <c r="BS54" s="184"/>
      <c r="BT54" s="180"/>
      <c r="BU54" s="185"/>
      <c r="BV54" s="183"/>
      <c r="BW54" s="84"/>
      <c r="BX54" s="282"/>
      <c r="BY54" s="53">
        <f>CD54+CE54</f>
        <v>0</v>
      </c>
      <c r="BZ54" s="184"/>
      <c r="CA54" s="184"/>
      <c r="CB54" s="184"/>
      <c r="CC54" s="184"/>
      <c r="CD54" s="56">
        <f>BZ54+CA54+CB54+CC54</f>
        <v>0</v>
      </c>
      <c r="CE54" s="184"/>
      <c r="CF54" s="180"/>
      <c r="CG54" s="185"/>
      <c r="CH54" s="183"/>
      <c r="CI54" s="84"/>
      <c r="CJ54" s="282"/>
      <c r="CK54" s="53">
        <f>CP54+CQ54</f>
        <v>0</v>
      </c>
      <c r="CL54" s="184"/>
      <c r="CM54" s="184"/>
      <c r="CN54" s="184"/>
      <c r="CO54" s="184"/>
      <c r="CP54" s="56">
        <f>CL54+CM54+CN54+CO54</f>
        <v>0</v>
      </c>
      <c r="CQ54" s="184"/>
      <c r="CR54" s="180"/>
      <c r="CS54" s="185"/>
      <c r="CT54" s="183"/>
      <c r="CU54" s="84"/>
      <c r="CV54" s="282"/>
      <c r="CW54" s="53">
        <f>DB54+DC54</f>
        <v>0</v>
      </c>
      <c r="CX54" s="184"/>
      <c r="CY54" s="184"/>
      <c r="CZ54" s="184"/>
      <c r="DA54" s="184"/>
      <c r="DB54" s="56">
        <f>CX54+CY54+CZ54+DA54</f>
        <v>0</v>
      </c>
      <c r="DC54" s="184"/>
      <c r="DD54" s="180"/>
      <c r="DE54" s="185"/>
      <c r="DF54" s="183"/>
      <c r="DG54" s="84"/>
      <c r="DH54" s="282"/>
      <c r="DI54" s="53">
        <f>DN54+DO54</f>
        <v>0</v>
      </c>
      <c r="DJ54" s="184"/>
      <c r="DK54" s="184"/>
      <c r="DL54" s="184"/>
      <c r="DM54" s="184"/>
      <c r="DN54" s="56">
        <f>DJ54+DK54+DL54+DM54</f>
        <v>0</v>
      </c>
      <c r="DO54" s="184"/>
      <c r="DP54" s="180"/>
      <c r="DQ54" s="185"/>
      <c r="DR54" s="183"/>
      <c r="DS54" s="84"/>
    </row>
    <row r="55" spans="1:123" ht="3.75" customHeight="1" x14ac:dyDescent="0.25">
      <c r="A55" s="1381" t="s">
        <v>206</v>
      </c>
      <c r="B55" s="1362"/>
      <c r="C55" s="1362"/>
      <c r="D55" s="1600"/>
      <c r="E55" s="1375">
        <f t="shared" si="53"/>
        <v>0</v>
      </c>
      <c r="F55" s="1297">
        <f t="shared" si="53"/>
        <v>0</v>
      </c>
      <c r="G55" s="1297">
        <f t="shared" si="53"/>
        <v>0</v>
      </c>
      <c r="H55" s="1297">
        <f t="shared" si="53"/>
        <v>0</v>
      </c>
      <c r="I55" s="1297">
        <f t="shared" si="53"/>
        <v>0</v>
      </c>
      <c r="J55" s="1297">
        <f t="shared" si="53"/>
        <v>0</v>
      </c>
      <c r="K55" s="1297">
        <f t="shared" si="53"/>
        <v>0</v>
      </c>
      <c r="L55" s="1354">
        <f>X55+AJ55+AV55+BH55+BT55+CF55+CR55+DD55+DP55</f>
        <v>0</v>
      </c>
      <c r="M55" s="1370">
        <f>Y55+AK55+AW55+BI55+BU55+CG55+CS55+DE55+DQ55</f>
        <v>0</v>
      </c>
      <c r="N55" s="1336">
        <f>Z55+AL55+AX55+BJ55+BV55+CH55+CT55+DF55+DR55</f>
        <v>0</v>
      </c>
      <c r="O55" s="55"/>
      <c r="P55" s="1723"/>
      <c r="Q55" s="1736">
        <f>V55+W55</f>
        <v>0</v>
      </c>
      <c r="R55" s="1801"/>
      <c r="S55" s="1801"/>
      <c r="T55" s="1801"/>
      <c r="U55" s="1801"/>
      <c r="V55" s="1691">
        <f>R55+S55+T55+U55</f>
        <v>0</v>
      </c>
      <c r="W55" s="1801"/>
      <c r="X55" s="1364"/>
      <c r="Y55" s="1364"/>
      <c r="Z55" s="1337"/>
      <c r="AA55" s="55"/>
      <c r="AB55" s="1644"/>
      <c r="AC55" s="1645">
        <f>AH55+AI55</f>
        <v>0</v>
      </c>
      <c r="AD55" s="1768"/>
      <c r="AE55" s="1768"/>
      <c r="AF55" s="1768"/>
      <c r="AG55" s="1768"/>
      <c r="AH55" s="1669">
        <f>AD55+AE55+AF55+AG55</f>
        <v>0</v>
      </c>
      <c r="AI55" s="1768"/>
      <c r="AJ55" s="1278"/>
      <c r="AK55" s="1282"/>
      <c r="AL55" s="1283"/>
      <c r="AM55" s="55"/>
      <c r="AN55" s="1644"/>
      <c r="AO55" s="1645">
        <f>AT55+AU55</f>
        <v>0</v>
      </c>
      <c r="AP55" s="1768"/>
      <c r="AQ55" s="1768"/>
      <c r="AR55" s="1768"/>
      <c r="AS55" s="1768"/>
      <c r="AT55" s="1669">
        <f>AP55+AQ55+AR55+AS55</f>
        <v>0</v>
      </c>
      <c r="AU55" s="1768"/>
      <c r="AV55" s="1278"/>
      <c r="AW55" s="1282"/>
      <c r="AX55" s="1283"/>
      <c r="AY55" s="55"/>
      <c r="AZ55" s="1644"/>
      <c r="BA55" s="1645">
        <f>BF55+BG55</f>
        <v>0</v>
      </c>
      <c r="BB55" s="1768"/>
      <c r="BC55" s="1768"/>
      <c r="BD55" s="1768"/>
      <c r="BE55" s="1768"/>
      <c r="BF55" s="1669">
        <f>BB55+BC55+BD55+BE55</f>
        <v>0</v>
      </c>
      <c r="BG55" s="1768"/>
      <c r="BH55" s="1278"/>
      <c r="BI55" s="1282"/>
      <c r="BJ55" s="1283"/>
      <c r="BK55" s="55"/>
      <c r="BL55" s="1644"/>
      <c r="BM55" s="1645">
        <f>BR55+BS55</f>
        <v>0</v>
      </c>
      <c r="BN55" s="1768"/>
      <c r="BO55" s="1768"/>
      <c r="BP55" s="1768"/>
      <c r="BQ55" s="1768"/>
      <c r="BR55" s="1669">
        <f>BN55+BO55+BP55+BQ55</f>
        <v>0</v>
      </c>
      <c r="BS55" s="1768"/>
      <c r="BT55" s="1278"/>
      <c r="BU55" s="1282"/>
      <c r="BV55" s="1283"/>
      <c r="BW55" s="55"/>
      <c r="BX55" s="1644"/>
      <c r="BY55" s="1645">
        <f>CD55+CE55</f>
        <v>0</v>
      </c>
      <c r="BZ55" s="1768"/>
      <c r="CA55" s="1768"/>
      <c r="CB55" s="1768"/>
      <c r="CC55" s="1768"/>
      <c r="CD55" s="1669">
        <f>BZ55+CA55+CB55+CC55</f>
        <v>0</v>
      </c>
      <c r="CE55" s="1768"/>
      <c r="CF55" s="1278"/>
      <c r="CG55" s="1282"/>
      <c r="CH55" s="1283"/>
      <c r="CI55" s="55"/>
      <c r="CJ55" s="1644"/>
      <c r="CK55" s="1645">
        <f>CP55+CQ55</f>
        <v>0</v>
      </c>
      <c r="CL55" s="1768"/>
      <c r="CM55" s="1768"/>
      <c r="CN55" s="1768"/>
      <c r="CO55" s="1768"/>
      <c r="CP55" s="1669">
        <f>CL55+CM55+CN55+CO55</f>
        <v>0</v>
      </c>
      <c r="CQ55" s="1768"/>
      <c r="CR55" s="1278"/>
      <c r="CS55" s="1282"/>
      <c r="CT55" s="1283"/>
      <c r="CU55" s="55"/>
      <c r="CV55" s="1644"/>
      <c r="CW55" s="1645">
        <f>DB55+DC55</f>
        <v>0</v>
      </c>
      <c r="CX55" s="1768"/>
      <c r="CY55" s="1768"/>
      <c r="CZ55" s="1768"/>
      <c r="DA55" s="1768"/>
      <c r="DB55" s="1669">
        <f>CX55+CY55+CZ55+DA55</f>
        <v>0</v>
      </c>
      <c r="DC55" s="1768"/>
      <c r="DD55" s="1278"/>
      <c r="DE55" s="1282"/>
      <c r="DF55" s="1283"/>
      <c r="DG55" s="55"/>
      <c r="DH55" s="1644"/>
      <c r="DI55" s="1645">
        <f>DN55+DO55</f>
        <v>0</v>
      </c>
      <c r="DJ55" s="1768"/>
      <c r="DK55" s="1768"/>
      <c r="DL55" s="1768"/>
      <c r="DM55" s="1768"/>
      <c r="DN55" s="1669">
        <f>DJ55+DK55+DL55+DM55</f>
        <v>0</v>
      </c>
      <c r="DO55" s="1768"/>
      <c r="DP55" s="1278"/>
      <c r="DQ55" s="1282"/>
      <c r="DR55" s="1283"/>
      <c r="DS55" s="55"/>
    </row>
    <row r="56" spans="1:123" ht="39.75" customHeight="1" x14ac:dyDescent="0.25">
      <c r="A56" s="1381"/>
      <c r="B56" s="1362"/>
      <c r="C56" s="1362"/>
      <c r="D56" s="1533"/>
      <c r="E56" s="1388"/>
      <c r="F56" s="1298"/>
      <c r="G56" s="1298"/>
      <c r="H56" s="1298"/>
      <c r="I56" s="1298"/>
      <c r="J56" s="1298"/>
      <c r="K56" s="1298"/>
      <c r="L56" s="1576"/>
      <c r="M56" s="1577"/>
      <c r="N56" s="1578"/>
      <c r="O56" s="55"/>
      <c r="P56" s="1723"/>
      <c r="Q56" s="1811"/>
      <c r="R56" s="1801"/>
      <c r="S56" s="1801"/>
      <c r="T56" s="1801"/>
      <c r="U56" s="1801"/>
      <c r="V56" s="1691"/>
      <c r="W56" s="1801"/>
      <c r="X56" s="1364"/>
      <c r="Y56" s="1364"/>
      <c r="Z56" s="1337"/>
      <c r="AA56" s="55"/>
      <c r="AB56" s="1644"/>
      <c r="AC56" s="1885"/>
      <c r="AD56" s="1768"/>
      <c r="AE56" s="1768"/>
      <c r="AF56" s="1768"/>
      <c r="AG56" s="1768"/>
      <c r="AH56" s="1669"/>
      <c r="AI56" s="1768"/>
      <c r="AJ56" s="1278"/>
      <c r="AK56" s="1282"/>
      <c r="AL56" s="1283"/>
      <c r="AM56" s="55"/>
      <c r="AN56" s="1644"/>
      <c r="AO56" s="1885"/>
      <c r="AP56" s="1768"/>
      <c r="AQ56" s="1768"/>
      <c r="AR56" s="1768"/>
      <c r="AS56" s="1768"/>
      <c r="AT56" s="1669"/>
      <c r="AU56" s="1768"/>
      <c r="AV56" s="1278"/>
      <c r="AW56" s="1282"/>
      <c r="AX56" s="1283"/>
      <c r="AY56" s="55"/>
      <c r="AZ56" s="1644"/>
      <c r="BA56" s="1885"/>
      <c r="BB56" s="1768"/>
      <c r="BC56" s="1768"/>
      <c r="BD56" s="1768"/>
      <c r="BE56" s="1768"/>
      <c r="BF56" s="1669"/>
      <c r="BG56" s="1768"/>
      <c r="BH56" s="1278"/>
      <c r="BI56" s="1282"/>
      <c r="BJ56" s="1283"/>
      <c r="BK56" s="55"/>
      <c r="BL56" s="1644"/>
      <c r="BM56" s="1885"/>
      <c r="BN56" s="1768"/>
      <c r="BO56" s="1768"/>
      <c r="BP56" s="1768"/>
      <c r="BQ56" s="1768"/>
      <c r="BR56" s="1669"/>
      <c r="BS56" s="1768"/>
      <c r="BT56" s="1278"/>
      <c r="BU56" s="1282"/>
      <c r="BV56" s="1283"/>
      <c r="BW56" s="55"/>
      <c r="BX56" s="1644"/>
      <c r="BY56" s="1885"/>
      <c r="BZ56" s="1768"/>
      <c r="CA56" s="1768"/>
      <c r="CB56" s="1768"/>
      <c r="CC56" s="1768"/>
      <c r="CD56" s="1669"/>
      <c r="CE56" s="1768"/>
      <c r="CF56" s="1278"/>
      <c r="CG56" s="1282"/>
      <c r="CH56" s="1283"/>
      <c r="CI56" s="55"/>
      <c r="CJ56" s="1644"/>
      <c r="CK56" s="1885"/>
      <c r="CL56" s="1768"/>
      <c r="CM56" s="1768"/>
      <c r="CN56" s="1768"/>
      <c r="CO56" s="1768"/>
      <c r="CP56" s="1669"/>
      <c r="CQ56" s="1768"/>
      <c r="CR56" s="1278"/>
      <c r="CS56" s="1282"/>
      <c r="CT56" s="1283"/>
      <c r="CU56" s="55"/>
      <c r="CV56" s="1644"/>
      <c r="CW56" s="1885"/>
      <c r="CX56" s="1768"/>
      <c r="CY56" s="1768"/>
      <c r="CZ56" s="1768"/>
      <c r="DA56" s="1768"/>
      <c r="DB56" s="1669"/>
      <c r="DC56" s="1768"/>
      <c r="DD56" s="1278"/>
      <c r="DE56" s="1282"/>
      <c r="DF56" s="1283"/>
      <c r="DG56" s="55"/>
      <c r="DH56" s="1644"/>
      <c r="DI56" s="1885"/>
      <c r="DJ56" s="1768"/>
      <c r="DK56" s="1768"/>
      <c r="DL56" s="1768"/>
      <c r="DM56" s="1768"/>
      <c r="DN56" s="1669"/>
      <c r="DO56" s="1768"/>
      <c r="DP56" s="1278"/>
      <c r="DQ56" s="1282"/>
      <c r="DR56" s="1283"/>
      <c r="DS56" s="55"/>
    </row>
    <row r="57" spans="1:123" ht="42" customHeight="1" x14ac:dyDescent="0.25">
      <c r="A57" s="693" t="s">
        <v>207</v>
      </c>
      <c r="B57" s="702"/>
      <c r="C57" s="702"/>
      <c r="D57" s="792"/>
      <c r="E57" s="696">
        <f t="shared" ref="E57:K60" si="55">Q57+AC57+AO57+BA57+BM57+BY57+CK57+CW57+DI57</f>
        <v>0</v>
      </c>
      <c r="F57" s="697">
        <f t="shared" si="55"/>
        <v>0</v>
      </c>
      <c r="G57" s="697">
        <f t="shared" si="55"/>
        <v>0</v>
      </c>
      <c r="H57" s="697">
        <f t="shared" si="55"/>
        <v>0</v>
      </c>
      <c r="I57" s="697">
        <f t="shared" si="55"/>
        <v>0</v>
      </c>
      <c r="J57" s="697">
        <f t="shared" si="55"/>
        <v>0</v>
      </c>
      <c r="K57" s="697">
        <f t="shared" si="55"/>
        <v>0</v>
      </c>
      <c r="L57" s="734">
        <f>X57+AJ57+AV57+BH57+BT57+CF57+CR57+DD57+DP57</f>
        <v>0</v>
      </c>
      <c r="M57" s="735">
        <f t="shared" ref="M57:N60" si="56">Y57+AK57+AW57+BI57+BU57+CG57+CS57+DE57+DQ57</f>
        <v>0</v>
      </c>
      <c r="N57" s="736">
        <f t="shared" si="56"/>
        <v>0</v>
      </c>
      <c r="O57" s="55"/>
      <c r="P57" s="807"/>
      <c r="Q57" s="696">
        <f>V57+W57</f>
        <v>0</v>
      </c>
      <c r="R57" s="769"/>
      <c r="S57" s="769"/>
      <c r="T57" s="769"/>
      <c r="U57" s="769"/>
      <c r="V57" s="697">
        <f>R57+S57+T57+U57</f>
        <v>0</v>
      </c>
      <c r="W57" s="769"/>
      <c r="X57" s="713"/>
      <c r="Y57" s="713"/>
      <c r="Z57" s="714"/>
      <c r="AA57" s="55"/>
      <c r="AB57" s="282"/>
      <c r="AC57" s="53">
        <f>AH57+AI57</f>
        <v>0</v>
      </c>
      <c r="AD57" s="184"/>
      <c r="AE57" s="184"/>
      <c r="AF57" s="184"/>
      <c r="AG57" s="184"/>
      <c r="AH57" s="56">
        <f>AD57+AE57+AF57+AG57</f>
        <v>0</v>
      </c>
      <c r="AI57" s="184"/>
      <c r="AJ57" s="180"/>
      <c r="AK57" s="185"/>
      <c r="AL57" s="183"/>
      <c r="AM57" s="55"/>
      <c r="AN57" s="282"/>
      <c r="AO57" s="53">
        <f>AT57+AU57</f>
        <v>0</v>
      </c>
      <c r="AP57" s="184"/>
      <c r="AQ57" s="184"/>
      <c r="AR57" s="184"/>
      <c r="AS57" s="184"/>
      <c r="AT57" s="56">
        <f>AP57+AQ57+AR57+AS57</f>
        <v>0</v>
      </c>
      <c r="AU57" s="184"/>
      <c r="AV57" s="180"/>
      <c r="AW57" s="185"/>
      <c r="AX57" s="183"/>
      <c r="AY57" s="55"/>
      <c r="AZ57" s="282"/>
      <c r="BA57" s="53">
        <f>BF57+BG57</f>
        <v>0</v>
      </c>
      <c r="BB57" s="184"/>
      <c r="BC57" s="184"/>
      <c r="BD57" s="184"/>
      <c r="BE57" s="184"/>
      <c r="BF57" s="56">
        <f>BB57+BC57+BD57+BE57</f>
        <v>0</v>
      </c>
      <c r="BG57" s="184"/>
      <c r="BH57" s="180"/>
      <c r="BI57" s="185"/>
      <c r="BJ57" s="183"/>
      <c r="BK57" s="55"/>
      <c r="BL57" s="282"/>
      <c r="BM57" s="53">
        <f>BR57+BS57</f>
        <v>0</v>
      </c>
      <c r="BN57" s="184"/>
      <c r="BO57" s="184"/>
      <c r="BP57" s="184"/>
      <c r="BQ57" s="184"/>
      <c r="BR57" s="56">
        <f>BN57+BO57+BP57+BQ57</f>
        <v>0</v>
      </c>
      <c r="BS57" s="184"/>
      <c r="BT57" s="180"/>
      <c r="BU57" s="185"/>
      <c r="BV57" s="183"/>
      <c r="BW57" s="55"/>
      <c r="BX57" s="282"/>
      <c r="BY57" s="53">
        <f>CD57+CE57</f>
        <v>0</v>
      </c>
      <c r="BZ57" s="184"/>
      <c r="CA57" s="184"/>
      <c r="CB57" s="184"/>
      <c r="CC57" s="184"/>
      <c r="CD57" s="56">
        <f>BZ57+CA57+CB57+CC57</f>
        <v>0</v>
      </c>
      <c r="CE57" s="184"/>
      <c r="CF57" s="180"/>
      <c r="CG57" s="185"/>
      <c r="CH57" s="183"/>
      <c r="CI57" s="55"/>
      <c r="CJ57" s="282"/>
      <c r="CK57" s="53">
        <f>CP57+CQ57</f>
        <v>0</v>
      </c>
      <c r="CL57" s="184"/>
      <c r="CM57" s="184"/>
      <c r="CN57" s="184"/>
      <c r="CO57" s="184"/>
      <c r="CP57" s="56">
        <f>CL57+CM57+CN57+CO57</f>
        <v>0</v>
      </c>
      <c r="CQ57" s="184"/>
      <c r="CR57" s="180"/>
      <c r="CS57" s="185"/>
      <c r="CT57" s="183"/>
      <c r="CU57" s="55"/>
      <c r="CV57" s="282"/>
      <c r="CW57" s="53">
        <f>DB57+DC57</f>
        <v>0</v>
      </c>
      <c r="CX57" s="184"/>
      <c r="CY57" s="184"/>
      <c r="CZ57" s="184"/>
      <c r="DA57" s="184"/>
      <c r="DB57" s="56">
        <f>CX57+CY57+CZ57+DA57</f>
        <v>0</v>
      </c>
      <c r="DC57" s="184"/>
      <c r="DD57" s="180"/>
      <c r="DE57" s="185"/>
      <c r="DF57" s="183"/>
      <c r="DG57" s="55"/>
      <c r="DH57" s="282"/>
      <c r="DI57" s="53">
        <f>DN57+DO57</f>
        <v>0</v>
      </c>
      <c r="DJ57" s="184"/>
      <c r="DK57" s="184"/>
      <c r="DL57" s="184"/>
      <c r="DM57" s="184"/>
      <c r="DN57" s="56">
        <f>DJ57+DK57+DL57+DM57</f>
        <v>0</v>
      </c>
      <c r="DO57" s="184"/>
      <c r="DP57" s="180"/>
      <c r="DQ57" s="185"/>
      <c r="DR57" s="183"/>
      <c r="DS57" s="55"/>
    </row>
    <row r="58" spans="1:123" ht="42" customHeight="1" x14ac:dyDescent="0.25">
      <c r="A58" s="693" t="s">
        <v>208</v>
      </c>
      <c r="B58" s="702"/>
      <c r="C58" s="702"/>
      <c r="D58" s="792"/>
      <c r="E58" s="696">
        <f t="shared" si="55"/>
        <v>0</v>
      </c>
      <c r="F58" s="697">
        <f t="shared" si="55"/>
        <v>0</v>
      </c>
      <c r="G58" s="697">
        <f t="shared" si="55"/>
        <v>0</v>
      </c>
      <c r="H58" s="697">
        <f t="shared" si="55"/>
        <v>0</v>
      </c>
      <c r="I58" s="697">
        <f t="shared" si="55"/>
        <v>0</v>
      </c>
      <c r="J58" s="697">
        <f t="shared" si="55"/>
        <v>0</v>
      </c>
      <c r="K58" s="697">
        <f t="shared" si="55"/>
        <v>0</v>
      </c>
      <c r="L58" s="734">
        <f>X58+AJ58+AV58+BH58+BT58+CF58+CR58+DD58+DP58</f>
        <v>0</v>
      </c>
      <c r="M58" s="735">
        <f t="shared" si="56"/>
        <v>0</v>
      </c>
      <c r="N58" s="736">
        <f t="shared" si="56"/>
        <v>0</v>
      </c>
      <c r="O58" s="55"/>
      <c r="P58" s="807"/>
      <c r="Q58" s="696">
        <f>V58+W58</f>
        <v>0</v>
      </c>
      <c r="R58" s="769"/>
      <c r="S58" s="769"/>
      <c r="T58" s="769"/>
      <c r="U58" s="769"/>
      <c r="V58" s="697">
        <f>R58+S58+T58+U58</f>
        <v>0</v>
      </c>
      <c r="W58" s="769"/>
      <c r="X58" s="713"/>
      <c r="Y58" s="713"/>
      <c r="Z58" s="714"/>
      <c r="AA58" s="55"/>
      <c r="AB58" s="282"/>
      <c r="AC58" s="53">
        <f>AH58+AI58</f>
        <v>0</v>
      </c>
      <c r="AD58" s="184"/>
      <c r="AE58" s="184"/>
      <c r="AF58" s="184"/>
      <c r="AG58" s="184"/>
      <c r="AH58" s="56">
        <f>AD58+AE58+AF58+AG58</f>
        <v>0</v>
      </c>
      <c r="AI58" s="184"/>
      <c r="AJ58" s="180"/>
      <c r="AK58" s="185"/>
      <c r="AL58" s="183"/>
      <c r="AM58" s="55"/>
      <c r="AN58" s="282"/>
      <c r="AO58" s="53">
        <f>AT58+AU58</f>
        <v>0</v>
      </c>
      <c r="AP58" s="184"/>
      <c r="AQ58" s="184"/>
      <c r="AR58" s="184"/>
      <c r="AS58" s="184"/>
      <c r="AT58" s="56">
        <f>AP58+AQ58+AR58+AS58</f>
        <v>0</v>
      </c>
      <c r="AU58" s="184"/>
      <c r="AV58" s="180"/>
      <c r="AW58" s="185"/>
      <c r="AX58" s="183"/>
      <c r="AY58" s="55"/>
      <c r="AZ58" s="282"/>
      <c r="BA58" s="53">
        <f>BF58+BG58</f>
        <v>0</v>
      </c>
      <c r="BB58" s="184"/>
      <c r="BC58" s="184"/>
      <c r="BD58" s="184"/>
      <c r="BE58" s="184"/>
      <c r="BF58" s="56">
        <f>BB58+BC58+BD58+BE58</f>
        <v>0</v>
      </c>
      <c r="BG58" s="184"/>
      <c r="BH58" s="180"/>
      <c r="BI58" s="185"/>
      <c r="BJ58" s="183"/>
      <c r="BK58" s="55"/>
      <c r="BL58" s="282"/>
      <c r="BM58" s="53">
        <f>BR58+BS58</f>
        <v>0</v>
      </c>
      <c r="BN58" s="184"/>
      <c r="BO58" s="184"/>
      <c r="BP58" s="184"/>
      <c r="BQ58" s="184"/>
      <c r="BR58" s="56">
        <f>BN58+BO58+BP58+BQ58</f>
        <v>0</v>
      </c>
      <c r="BS58" s="184"/>
      <c r="BT58" s="180"/>
      <c r="BU58" s="185"/>
      <c r="BV58" s="183"/>
      <c r="BW58" s="55"/>
      <c r="BX58" s="282"/>
      <c r="BY58" s="53">
        <f>CD58+CE58</f>
        <v>0</v>
      </c>
      <c r="BZ58" s="184"/>
      <c r="CA58" s="184"/>
      <c r="CB58" s="184"/>
      <c r="CC58" s="184"/>
      <c r="CD58" s="56">
        <f>BZ58+CA58+CB58+CC58</f>
        <v>0</v>
      </c>
      <c r="CE58" s="184"/>
      <c r="CF58" s="180"/>
      <c r="CG58" s="185"/>
      <c r="CH58" s="183"/>
      <c r="CI58" s="55"/>
      <c r="CJ58" s="282"/>
      <c r="CK58" s="53">
        <f>CP58+CQ58</f>
        <v>0</v>
      </c>
      <c r="CL58" s="184"/>
      <c r="CM58" s="184"/>
      <c r="CN58" s="184"/>
      <c r="CO58" s="184"/>
      <c r="CP58" s="56">
        <f>CL58+CM58+CN58+CO58</f>
        <v>0</v>
      </c>
      <c r="CQ58" s="184"/>
      <c r="CR58" s="180"/>
      <c r="CS58" s="185"/>
      <c r="CT58" s="183"/>
      <c r="CU58" s="55"/>
      <c r="CV58" s="282"/>
      <c r="CW58" s="53">
        <f>DB58+DC58</f>
        <v>0</v>
      </c>
      <c r="CX58" s="184"/>
      <c r="CY58" s="184"/>
      <c r="CZ58" s="184"/>
      <c r="DA58" s="184"/>
      <c r="DB58" s="56">
        <f>CX58+CY58+CZ58+DA58</f>
        <v>0</v>
      </c>
      <c r="DC58" s="184"/>
      <c r="DD58" s="180"/>
      <c r="DE58" s="185"/>
      <c r="DF58" s="183"/>
      <c r="DG58" s="55"/>
      <c r="DH58" s="282"/>
      <c r="DI58" s="53">
        <f>DN58+DO58</f>
        <v>0</v>
      </c>
      <c r="DJ58" s="184"/>
      <c r="DK58" s="184"/>
      <c r="DL58" s="184"/>
      <c r="DM58" s="184"/>
      <c r="DN58" s="56">
        <f>DJ58+DK58+DL58+DM58</f>
        <v>0</v>
      </c>
      <c r="DO58" s="184"/>
      <c r="DP58" s="180"/>
      <c r="DQ58" s="185"/>
      <c r="DR58" s="183"/>
      <c r="DS58" s="55"/>
    </row>
    <row r="59" spans="1:123" ht="44.25" customHeight="1" x14ac:dyDescent="0.25">
      <c r="A59" s="693" t="s">
        <v>209</v>
      </c>
      <c r="B59" s="702"/>
      <c r="C59" s="702"/>
      <c r="D59" s="792"/>
      <c r="E59" s="696">
        <f t="shared" si="55"/>
        <v>0</v>
      </c>
      <c r="F59" s="697">
        <f t="shared" si="55"/>
        <v>0</v>
      </c>
      <c r="G59" s="697">
        <f t="shared" si="55"/>
        <v>0</v>
      </c>
      <c r="H59" s="697">
        <f t="shared" si="55"/>
        <v>0</v>
      </c>
      <c r="I59" s="697">
        <f t="shared" si="55"/>
        <v>0</v>
      </c>
      <c r="J59" s="697">
        <f t="shared" si="55"/>
        <v>0</v>
      </c>
      <c r="K59" s="697">
        <f t="shared" si="55"/>
        <v>0</v>
      </c>
      <c r="L59" s="734">
        <f>X59+AJ59+AV59+BH59+BT59+CF59+CR59+DD59+DP59</f>
        <v>0</v>
      </c>
      <c r="M59" s="735">
        <f t="shared" si="56"/>
        <v>0</v>
      </c>
      <c r="N59" s="736">
        <f t="shared" si="56"/>
        <v>0</v>
      </c>
      <c r="O59" s="55"/>
      <c r="P59" s="807"/>
      <c r="Q59" s="696">
        <f>V59+W59</f>
        <v>0</v>
      </c>
      <c r="R59" s="769"/>
      <c r="S59" s="769"/>
      <c r="T59" s="769"/>
      <c r="U59" s="769"/>
      <c r="V59" s="697">
        <f>R59+S59+T59+U59</f>
        <v>0</v>
      </c>
      <c r="W59" s="769"/>
      <c r="X59" s="713"/>
      <c r="Y59" s="713"/>
      <c r="Z59" s="714"/>
      <c r="AA59" s="55"/>
      <c r="AB59" s="282"/>
      <c r="AC59" s="53">
        <f>AH59+AI59</f>
        <v>0</v>
      </c>
      <c r="AD59" s="184"/>
      <c r="AE59" s="184"/>
      <c r="AF59" s="184"/>
      <c r="AG59" s="184"/>
      <c r="AH59" s="56">
        <f>AD59+AE59+AF59+AG59</f>
        <v>0</v>
      </c>
      <c r="AI59" s="184"/>
      <c r="AJ59" s="180"/>
      <c r="AK59" s="185"/>
      <c r="AL59" s="183"/>
      <c r="AM59" s="55"/>
      <c r="AN59" s="282"/>
      <c r="AO59" s="53">
        <f>AT59+AU59</f>
        <v>0</v>
      </c>
      <c r="AP59" s="184"/>
      <c r="AQ59" s="184"/>
      <c r="AR59" s="184"/>
      <c r="AS59" s="184"/>
      <c r="AT59" s="56">
        <f>AP59+AQ59+AR59+AS59</f>
        <v>0</v>
      </c>
      <c r="AU59" s="184"/>
      <c r="AV59" s="180"/>
      <c r="AW59" s="185"/>
      <c r="AX59" s="183"/>
      <c r="AY59" s="55"/>
      <c r="AZ59" s="282"/>
      <c r="BA59" s="53">
        <f>BF59+BG59</f>
        <v>0</v>
      </c>
      <c r="BB59" s="184"/>
      <c r="BC59" s="184"/>
      <c r="BD59" s="184"/>
      <c r="BE59" s="184"/>
      <c r="BF59" s="56">
        <f>BB59+BC59+BD59+BE59</f>
        <v>0</v>
      </c>
      <c r="BG59" s="184"/>
      <c r="BH59" s="180"/>
      <c r="BI59" s="185"/>
      <c r="BJ59" s="183"/>
      <c r="BK59" s="55"/>
      <c r="BL59" s="282"/>
      <c r="BM59" s="53">
        <f>BR59+BS59</f>
        <v>0</v>
      </c>
      <c r="BN59" s="184"/>
      <c r="BO59" s="184"/>
      <c r="BP59" s="184"/>
      <c r="BQ59" s="184"/>
      <c r="BR59" s="56">
        <f>BN59+BO59+BP59+BQ59</f>
        <v>0</v>
      </c>
      <c r="BS59" s="184"/>
      <c r="BT59" s="180"/>
      <c r="BU59" s="185"/>
      <c r="BV59" s="183"/>
      <c r="BW59" s="55"/>
      <c r="BX59" s="282"/>
      <c r="BY59" s="53">
        <f>CD59+CE59</f>
        <v>0</v>
      </c>
      <c r="BZ59" s="184"/>
      <c r="CA59" s="184"/>
      <c r="CB59" s="184"/>
      <c r="CC59" s="184"/>
      <c r="CD59" s="56">
        <f>BZ59+CA59+CB59+CC59</f>
        <v>0</v>
      </c>
      <c r="CE59" s="184"/>
      <c r="CF59" s="180"/>
      <c r="CG59" s="185"/>
      <c r="CH59" s="183"/>
      <c r="CI59" s="55"/>
      <c r="CJ59" s="282"/>
      <c r="CK59" s="53">
        <f>CP59+CQ59</f>
        <v>0</v>
      </c>
      <c r="CL59" s="184"/>
      <c r="CM59" s="184"/>
      <c r="CN59" s="184"/>
      <c r="CO59" s="184"/>
      <c r="CP59" s="56">
        <f>CL59+CM59+CN59+CO59</f>
        <v>0</v>
      </c>
      <c r="CQ59" s="184"/>
      <c r="CR59" s="180"/>
      <c r="CS59" s="185"/>
      <c r="CT59" s="183"/>
      <c r="CU59" s="55"/>
      <c r="CV59" s="282"/>
      <c r="CW59" s="53">
        <f>DB59+DC59</f>
        <v>0</v>
      </c>
      <c r="CX59" s="184"/>
      <c r="CY59" s="184"/>
      <c r="CZ59" s="184"/>
      <c r="DA59" s="184"/>
      <c r="DB59" s="56">
        <f>CX59+CY59+CZ59+DA59</f>
        <v>0</v>
      </c>
      <c r="DC59" s="184"/>
      <c r="DD59" s="180"/>
      <c r="DE59" s="185"/>
      <c r="DF59" s="183"/>
      <c r="DG59" s="55"/>
      <c r="DH59" s="282"/>
      <c r="DI59" s="53">
        <f>DN59+DO59</f>
        <v>0</v>
      </c>
      <c r="DJ59" s="184"/>
      <c r="DK59" s="184"/>
      <c r="DL59" s="184"/>
      <c r="DM59" s="184"/>
      <c r="DN59" s="56">
        <f>DJ59+DK59+DL59+DM59</f>
        <v>0</v>
      </c>
      <c r="DO59" s="184"/>
      <c r="DP59" s="180"/>
      <c r="DQ59" s="185"/>
      <c r="DR59" s="183"/>
      <c r="DS59" s="55"/>
    </row>
    <row r="60" spans="1:123" ht="41.25" customHeight="1" thickBot="1" x14ac:dyDescent="0.3">
      <c r="A60" s="855" t="s">
        <v>210</v>
      </c>
      <c r="B60" s="881"/>
      <c r="C60" s="881"/>
      <c r="D60" s="857"/>
      <c r="E60" s="842">
        <f t="shared" si="55"/>
        <v>0</v>
      </c>
      <c r="F60" s="843">
        <f t="shared" si="55"/>
        <v>0</v>
      </c>
      <c r="G60" s="843">
        <f t="shared" si="55"/>
        <v>0</v>
      </c>
      <c r="H60" s="843">
        <f t="shared" si="55"/>
        <v>0</v>
      </c>
      <c r="I60" s="843">
        <f t="shared" si="55"/>
        <v>0</v>
      </c>
      <c r="J60" s="843">
        <f t="shared" si="55"/>
        <v>0</v>
      </c>
      <c r="K60" s="843">
        <f t="shared" si="55"/>
        <v>0</v>
      </c>
      <c r="L60" s="849">
        <f>X60+AJ60+AV60+BH60+BT60+CF60+CR60+DD60+DP60</f>
        <v>0</v>
      </c>
      <c r="M60" s="850">
        <f t="shared" si="56"/>
        <v>0</v>
      </c>
      <c r="N60" s="851">
        <f t="shared" si="56"/>
        <v>0</v>
      </c>
      <c r="O60" s="55"/>
      <c r="P60" s="807"/>
      <c r="Q60" s="696">
        <f>V60+W60</f>
        <v>0</v>
      </c>
      <c r="R60" s="769"/>
      <c r="S60" s="769"/>
      <c r="T60" s="769"/>
      <c r="U60" s="769"/>
      <c r="V60" s="697">
        <f>R60+S60+T60+U60</f>
        <v>0</v>
      </c>
      <c r="W60" s="769"/>
      <c r="X60" s="713"/>
      <c r="Y60" s="713"/>
      <c r="Z60" s="714"/>
      <c r="AA60" s="55"/>
      <c r="AB60" s="282"/>
      <c r="AC60" s="53">
        <f>AH60+AI60</f>
        <v>0</v>
      </c>
      <c r="AD60" s="184"/>
      <c r="AE60" s="184"/>
      <c r="AF60" s="184"/>
      <c r="AG60" s="184"/>
      <c r="AH60" s="56">
        <f>AD60+AE60+AF60+AG60</f>
        <v>0</v>
      </c>
      <c r="AI60" s="184"/>
      <c r="AJ60" s="180"/>
      <c r="AK60" s="185"/>
      <c r="AL60" s="183"/>
      <c r="AM60" s="55"/>
      <c r="AN60" s="282"/>
      <c r="AO60" s="53">
        <f>AT60+AU60</f>
        <v>0</v>
      </c>
      <c r="AP60" s="184"/>
      <c r="AQ60" s="184"/>
      <c r="AR60" s="184"/>
      <c r="AS60" s="184"/>
      <c r="AT60" s="56">
        <f>AP60+AQ60+AR60+AS60</f>
        <v>0</v>
      </c>
      <c r="AU60" s="184"/>
      <c r="AV60" s="180"/>
      <c r="AW60" s="185"/>
      <c r="AX60" s="183"/>
      <c r="AY60" s="55"/>
      <c r="AZ60" s="282"/>
      <c r="BA60" s="53">
        <f>BF60+BG60</f>
        <v>0</v>
      </c>
      <c r="BB60" s="184"/>
      <c r="BC60" s="184"/>
      <c r="BD60" s="184"/>
      <c r="BE60" s="184"/>
      <c r="BF60" s="56">
        <f>BB60+BC60+BD60+BE60</f>
        <v>0</v>
      </c>
      <c r="BG60" s="184"/>
      <c r="BH60" s="180"/>
      <c r="BI60" s="185"/>
      <c r="BJ60" s="183"/>
      <c r="BK60" s="55"/>
      <c r="BL60" s="282"/>
      <c r="BM60" s="53">
        <f>BR60+BS60</f>
        <v>0</v>
      </c>
      <c r="BN60" s="184"/>
      <c r="BO60" s="184"/>
      <c r="BP60" s="184"/>
      <c r="BQ60" s="184"/>
      <c r="BR60" s="56">
        <f>BN60+BO60+BP60+BQ60</f>
        <v>0</v>
      </c>
      <c r="BS60" s="184"/>
      <c r="BT60" s="180"/>
      <c r="BU60" s="185"/>
      <c r="BV60" s="183"/>
      <c r="BW60" s="55"/>
      <c r="BX60" s="282"/>
      <c r="BY60" s="53">
        <f>CD60+CE60</f>
        <v>0</v>
      </c>
      <c r="BZ60" s="184"/>
      <c r="CA60" s="184"/>
      <c r="CB60" s="184"/>
      <c r="CC60" s="184"/>
      <c r="CD60" s="56">
        <f>BZ60+CA60+CB60+CC60</f>
        <v>0</v>
      </c>
      <c r="CE60" s="184"/>
      <c r="CF60" s="180"/>
      <c r="CG60" s="185"/>
      <c r="CH60" s="183"/>
      <c r="CI60" s="55"/>
      <c r="CJ60" s="282"/>
      <c r="CK60" s="53">
        <f>CP60+CQ60</f>
        <v>0</v>
      </c>
      <c r="CL60" s="184"/>
      <c r="CM60" s="184"/>
      <c r="CN60" s="184"/>
      <c r="CO60" s="184"/>
      <c r="CP60" s="56">
        <f>CL60+CM60+CN60+CO60</f>
        <v>0</v>
      </c>
      <c r="CQ60" s="184"/>
      <c r="CR60" s="180"/>
      <c r="CS60" s="185"/>
      <c r="CT60" s="183"/>
      <c r="CU60" s="55"/>
      <c r="CV60" s="282"/>
      <c r="CW60" s="53">
        <f>DB60+DC60</f>
        <v>0</v>
      </c>
      <c r="CX60" s="184"/>
      <c r="CY60" s="184"/>
      <c r="CZ60" s="184"/>
      <c r="DA60" s="184"/>
      <c r="DB60" s="56">
        <f>CX60+CY60+CZ60+DA60</f>
        <v>0</v>
      </c>
      <c r="DC60" s="184"/>
      <c r="DD60" s="180"/>
      <c r="DE60" s="185"/>
      <c r="DF60" s="183"/>
      <c r="DG60" s="55"/>
      <c r="DH60" s="282"/>
      <c r="DI60" s="53">
        <f>DN60+DO60</f>
        <v>0</v>
      </c>
      <c r="DJ60" s="184"/>
      <c r="DK60" s="184"/>
      <c r="DL60" s="184"/>
      <c r="DM60" s="184"/>
      <c r="DN60" s="56">
        <f>DJ60+DK60+DL60+DM60</f>
        <v>0</v>
      </c>
      <c r="DO60" s="184"/>
      <c r="DP60" s="180"/>
      <c r="DQ60" s="185"/>
      <c r="DR60" s="183"/>
      <c r="DS60" s="55"/>
    </row>
    <row r="61" spans="1:123" ht="23.25" customHeight="1" thickBot="1" x14ac:dyDescent="0.3">
      <c r="A61" s="1527" t="s">
        <v>31</v>
      </c>
      <c r="B61" s="1528"/>
      <c r="C61" s="1528"/>
      <c r="D61" s="1528"/>
      <c r="E61" s="1528"/>
      <c r="F61" s="1528"/>
      <c r="G61" s="1528"/>
      <c r="H61" s="1528"/>
      <c r="I61" s="1528"/>
      <c r="J61" s="1528"/>
      <c r="K61" s="1528"/>
      <c r="L61" s="1528"/>
      <c r="M61" s="1528"/>
      <c r="N61" s="1529"/>
      <c r="O61" s="83"/>
      <c r="P61" s="1895" t="s">
        <v>31</v>
      </c>
      <c r="Q61" s="1896"/>
      <c r="R61" s="1896"/>
      <c r="S61" s="1896"/>
      <c r="T61" s="1896"/>
      <c r="U61" s="1896"/>
      <c r="V61" s="1896"/>
      <c r="W61" s="1896"/>
      <c r="X61" s="1896"/>
      <c r="Y61" s="1896"/>
      <c r="Z61" s="1897"/>
      <c r="AA61" s="83"/>
      <c r="AB61" s="1889" t="s">
        <v>31</v>
      </c>
      <c r="AC61" s="1890"/>
      <c r="AD61" s="1890"/>
      <c r="AE61" s="1890"/>
      <c r="AF61" s="1890"/>
      <c r="AG61" s="1890"/>
      <c r="AH61" s="1890"/>
      <c r="AI61" s="1890"/>
      <c r="AJ61" s="1890"/>
      <c r="AK61" s="1890"/>
      <c r="AL61" s="1891"/>
      <c r="AM61" s="83"/>
      <c r="AN61" s="1889" t="s">
        <v>31</v>
      </c>
      <c r="AO61" s="1890"/>
      <c r="AP61" s="1890"/>
      <c r="AQ61" s="1890"/>
      <c r="AR61" s="1890"/>
      <c r="AS61" s="1890"/>
      <c r="AT61" s="1890"/>
      <c r="AU61" s="1890"/>
      <c r="AV61" s="1890"/>
      <c r="AW61" s="1890"/>
      <c r="AX61" s="1891"/>
      <c r="AY61" s="83"/>
      <c r="AZ61" s="1889" t="s">
        <v>31</v>
      </c>
      <c r="BA61" s="1890"/>
      <c r="BB61" s="1890"/>
      <c r="BC61" s="1890"/>
      <c r="BD61" s="1890"/>
      <c r="BE61" s="1890"/>
      <c r="BF61" s="1890"/>
      <c r="BG61" s="1890"/>
      <c r="BH61" s="1890"/>
      <c r="BI61" s="1890"/>
      <c r="BJ61" s="1891"/>
      <c r="BK61" s="83"/>
      <c r="BL61" s="1889" t="s">
        <v>31</v>
      </c>
      <c r="BM61" s="1890"/>
      <c r="BN61" s="1890"/>
      <c r="BO61" s="1890"/>
      <c r="BP61" s="1890"/>
      <c r="BQ61" s="1890"/>
      <c r="BR61" s="1890"/>
      <c r="BS61" s="1890"/>
      <c r="BT61" s="1890"/>
      <c r="BU61" s="1890"/>
      <c r="BV61" s="1891"/>
      <c r="BW61" s="83"/>
      <c r="BX61" s="1889" t="s">
        <v>31</v>
      </c>
      <c r="BY61" s="1890"/>
      <c r="BZ61" s="1890"/>
      <c r="CA61" s="1890"/>
      <c r="CB61" s="1890"/>
      <c r="CC61" s="1890"/>
      <c r="CD61" s="1890"/>
      <c r="CE61" s="1890"/>
      <c r="CF61" s="1890"/>
      <c r="CG61" s="1890"/>
      <c r="CH61" s="1891"/>
      <c r="CI61" s="83"/>
      <c r="CJ61" s="1889" t="s">
        <v>31</v>
      </c>
      <c r="CK61" s="1890"/>
      <c r="CL61" s="1890"/>
      <c r="CM61" s="1890"/>
      <c r="CN61" s="1890"/>
      <c r="CO61" s="1890"/>
      <c r="CP61" s="1890"/>
      <c r="CQ61" s="1890"/>
      <c r="CR61" s="1890"/>
      <c r="CS61" s="1890"/>
      <c r="CT61" s="1891"/>
      <c r="CU61" s="83"/>
      <c r="CV61" s="1889" t="s">
        <v>31</v>
      </c>
      <c r="CW61" s="1890"/>
      <c r="CX61" s="1890"/>
      <c r="CY61" s="1890"/>
      <c r="CZ61" s="1890"/>
      <c r="DA61" s="1890"/>
      <c r="DB61" s="1890"/>
      <c r="DC61" s="1890"/>
      <c r="DD61" s="1890"/>
      <c r="DE61" s="1890"/>
      <c r="DF61" s="1891"/>
      <c r="DG61" s="83"/>
      <c r="DH61" s="1889" t="s">
        <v>31</v>
      </c>
      <c r="DI61" s="1890"/>
      <c r="DJ61" s="1890"/>
      <c r="DK61" s="1890"/>
      <c r="DL61" s="1890"/>
      <c r="DM61" s="1890"/>
      <c r="DN61" s="1890"/>
      <c r="DO61" s="1890"/>
      <c r="DP61" s="1890"/>
      <c r="DQ61" s="1890"/>
      <c r="DR61" s="1891"/>
      <c r="DS61" s="83"/>
    </row>
    <row r="62" spans="1:123" ht="28.5" customHeight="1" thickBot="1" x14ac:dyDescent="0.3">
      <c r="A62" s="748" t="s">
        <v>318</v>
      </c>
      <c r="B62" s="749"/>
      <c r="C62" s="749"/>
      <c r="D62" s="750"/>
      <c r="E62" s="873">
        <f t="shared" ref="E62:K62" si="57">SUM(E64:E79)</f>
        <v>200</v>
      </c>
      <c r="F62" s="874">
        <f t="shared" si="57"/>
        <v>0</v>
      </c>
      <c r="G62" s="874">
        <f t="shared" si="57"/>
        <v>0</v>
      </c>
      <c r="H62" s="874">
        <f t="shared" si="57"/>
        <v>0</v>
      </c>
      <c r="I62" s="874">
        <f t="shared" si="57"/>
        <v>200</v>
      </c>
      <c r="J62" s="874">
        <f t="shared" si="57"/>
        <v>200</v>
      </c>
      <c r="K62" s="874">
        <f t="shared" si="57"/>
        <v>0</v>
      </c>
      <c r="L62" s="875"/>
      <c r="M62" s="876"/>
      <c r="N62" s="877"/>
      <c r="O62" s="83"/>
      <c r="P62" s="887"/>
      <c r="Q62" s="873">
        <f t="shared" ref="Q62:W62" si="58">SUM(Q64:Q79)</f>
        <v>200</v>
      </c>
      <c r="R62" s="874">
        <f t="shared" si="58"/>
        <v>0</v>
      </c>
      <c r="S62" s="874">
        <f t="shared" si="58"/>
        <v>0</v>
      </c>
      <c r="T62" s="874">
        <f t="shared" si="58"/>
        <v>0</v>
      </c>
      <c r="U62" s="874">
        <f t="shared" si="58"/>
        <v>200</v>
      </c>
      <c r="V62" s="874">
        <f t="shared" si="58"/>
        <v>200</v>
      </c>
      <c r="W62" s="874">
        <f t="shared" si="58"/>
        <v>0</v>
      </c>
      <c r="X62" s="875"/>
      <c r="Y62" s="876"/>
      <c r="Z62" s="877"/>
      <c r="AA62" s="83"/>
      <c r="AB62" s="170"/>
      <c r="AC62" s="28">
        <f t="shared" ref="AC62:AI62" si="59">SUM(AC64:AC79)</f>
        <v>0</v>
      </c>
      <c r="AD62" s="90">
        <f t="shared" si="59"/>
        <v>0</v>
      </c>
      <c r="AE62" s="90">
        <f t="shared" si="59"/>
        <v>0</v>
      </c>
      <c r="AF62" s="90">
        <f t="shared" si="59"/>
        <v>0</v>
      </c>
      <c r="AG62" s="90">
        <f t="shared" si="59"/>
        <v>0</v>
      </c>
      <c r="AH62" s="90">
        <f t="shared" si="59"/>
        <v>0</v>
      </c>
      <c r="AI62" s="90">
        <f t="shared" si="59"/>
        <v>0</v>
      </c>
      <c r="AJ62" s="162"/>
      <c r="AK62" s="163"/>
      <c r="AL62" s="164"/>
      <c r="AM62" s="83"/>
      <c r="AN62" s="170"/>
      <c r="AO62" s="28">
        <f t="shared" ref="AO62:AU62" si="60">SUM(AO64:AO79)</f>
        <v>0</v>
      </c>
      <c r="AP62" s="90">
        <f t="shared" si="60"/>
        <v>0</v>
      </c>
      <c r="AQ62" s="90">
        <f t="shared" si="60"/>
        <v>0</v>
      </c>
      <c r="AR62" s="90">
        <f t="shared" si="60"/>
        <v>0</v>
      </c>
      <c r="AS62" s="90">
        <f t="shared" si="60"/>
        <v>0</v>
      </c>
      <c r="AT62" s="90">
        <f t="shared" si="60"/>
        <v>0</v>
      </c>
      <c r="AU62" s="90">
        <f t="shared" si="60"/>
        <v>0</v>
      </c>
      <c r="AV62" s="162"/>
      <c r="AW62" s="163"/>
      <c r="AX62" s="164"/>
      <c r="AY62" s="83"/>
      <c r="AZ62" s="170"/>
      <c r="BA62" s="28">
        <f t="shared" ref="BA62:BG62" si="61">SUM(BA64:BA79)</f>
        <v>0</v>
      </c>
      <c r="BB62" s="90">
        <f t="shared" si="61"/>
        <v>0</v>
      </c>
      <c r="BC62" s="90">
        <f t="shared" si="61"/>
        <v>0</v>
      </c>
      <c r="BD62" s="90">
        <f t="shared" si="61"/>
        <v>0</v>
      </c>
      <c r="BE62" s="90">
        <f t="shared" si="61"/>
        <v>0</v>
      </c>
      <c r="BF62" s="90">
        <f t="shared" si="61"/>
        <v>0</v>
      </c>
      <c r="BG62" s="90">
        <f t="shared" si="61"/>
        <v>0</v>
      </c>
      <c r="BH62" s="162"/>
      <c r="BI62" s="163"/>
      <c r="BJ62" s="164"/>
      <c r="BK62" s="83"/>
      <c r="BL62" s="170"/>
      <c r="BM62" s="28">
        <f t="shared" ref="BM62:BS62" si="62">SUM(BM64:BM79)</f>
        <v>0</v>
      </c>
      <c r="BN62" s="90">
        <f t="shared" si="62"/>
        <v>0</v>
      </c>
      <c r="BO62" s="90">
        <f t="shared" si="62"/>
        <v>0</v>
      </c>
      <c r="BP62" s="90">
        <f t="shared" si="62"/>
        <v>0</v>
      </c>
      <c r="BQ62" s="90">
        <f t="shared" si="62"/>
        <v>0</v>
      </c>
      <c r="BR62" s="90">
        <f t="shared" si="62"/>
        <v>0</v>
      </c>
      <c r="BS62" s="90">
        <f t="shared" si="62"/>
        <v>0</v>
      </c>
      <c r="BT62" s="162"/>
      <c r="BU62" s="163"/>
      <c r="BV62" s="164"/>
      <c r="BW62" s="83"/>
      <c r="BX62" s="170"/>
      <c r="BY62" s="28">
        <f t="shared" ref="BY62:CE62" si="63">SUM(BY64:BY79)</f>
        <v>0</v>
      </c>
      <c r="BZ62" s="90">
        <f t="shared" si="63"/>
        <v>0</v>
      </c>
      <c r="CA62" s="90">
        <f t="shared" si="63"/>
        <v>0</v>
      </c>
      <c r="CB62" s="90">
        <f t="shared" si="63"/>
        <v>0</v>
      </c>
      <c r="CC62" s="90">
        <f t="shared" si="63"/>
        <v>0</v>
      </c>
      <c r="CD62" s="90">
        <f t="shared" si="63"/>
        <v>0</v>
      </c>
      <c r="CE62" s="90">
        <f t="shared" si="63"/>
        <v>0</v>
      </c>
      <c r="CF62" s="162"/>
      <c r="CG62" s="163"/>
      <c r="CH62" s="164"/>
      <c r="CI62" s="83"/>
      <c r="CJ62" s="170"/>
      <c r="CK62" s="28">
        <f t="shared" ref="CK62:CQ62" si="64">SUM(CK64:CK79)</f>
        <v>0</v>
      </c>
      <c r="CL62" s="90">
        <f t="shared" si="64"/>
        <v>0</v>
      </c>
      <c r="CM62" s="90">
        <f t="shared" si="64"/>
        <v>0</v>
      </c>
      <c r="CN62" s="90">
        <f t="shared" si="64"/>
        <v>0</v>
      </c>
      <c r="CO62" s="90">
        <f t="shared" si="64"/>
        <v>0</v>
      </c>
      <c r="CP62" s="90">
        <f t="shared" si="64"/>
        <v>0</v>
      </c>
      <c r="CQ62" s="90">
        <f t="shared" si="64"/>
        <v>0</v>
      </c>
      <c r="CR62" s="162"/>
      <c r="CS62" s="163"/>
      <c r="CT62" s="164"/>
      <c r="CU62" s="83"/>
      <c r="CV62" s="170"/>
      <c r="CW62" s="28">
        <f t="shared" ref="CW62:DC62" si="65">SUM(CW64:CW79)</f>
        <v>0</v>
      </c>
      <c r="CX62" s="90">
        <f t="shared" si="65"/>
        <v>0</v>
      </c>
      <c r="CY62" s="90">
        <f t="shared" si="65"/>
        <v>0</v>
      </c>
      <c r="CZ62" s="90">
        <f t="shared" si="65"/>
        <v>0</v>
      </c>
      <c r="DA62" s="90">
        <f t="shared" si="65"/>
        <v>0</v>
      </c>
      <c r="DB62" s="90">
        <f t="shared" si="65"/>
        <v>0</v>
      </c>
      <c r="DC62" s="90">
        <f t="shared" si="65"/>
        <v>0</v>
      </c>
      <c r="DD62" s="162"/>
      <c r="DE62" s="163"/>
      <c r="DF62" s="164"/>
      <c r="DG62" s="83"/>
      <c r="DH62" s="170"/>
      <c r="DI62" s="28">
        <f t="shared" ref="DI62:DO62" si="66">SUM(DI64:DI79)</f>
        <v>0</v>
      </c>
      <c r="DJ62" s="90">
        <f t="shared" si="66"/>
        <v>0</v>
      </c>
      <c r="DK62" s="90">
        <f t="shared" si="66"/>
        <v>0</v>
      </c>
      <c r="DL62" s="90">
        <f t="shared" si="66"/>
        <v>0</v>
      </c>
      <c r="DM62" s="90">
        <f t="shared" si="66"/>
        <v>0</v>
      </c>
      <c r="DN62" s="90">
        <f t="shared" si="66"/>
        <v>0</v>
      </c>
      <c r="DO62" s="90">
        <f t="shared" si="66"/>
        <v>0</v>
      </c>
      <c r="DP62" s="162"/>
      <c r="DQ62" s="163"/>
      <c r="DR62" s="164"/>
      <c r="DS62" s="83"/>
    </row>
    <row r="63" spans="1:123" ht="15" customHeight="1" thickBot="1" x14ac:dyDescent="0.3">
      <c r="A63" s="1343" t="s">
        <v>32</v>
      </c>
      <c r="B63" s="1344"/>
      <c r="C63" s="1344"/>
      <c r="D63" s="1344"/>
      <c r="E63" s="1344"/>
      <c r="F63" s="1344"/>
      <c r="G63" s="1344"/>
      <c r="H63" s="1344"/>
      <c r="I63" s="1344"/>
      <c r="J63" s="1344"/>
      <c r="K63" s="1344"/>
      <c r="L63" s="1344"/>
      <c r="M63" s="1344"/>
      <c r="N63" s="1345"/>
      <c r="O63" s="83"/>
      <c r="P63" s="1898" t="s">
        <v>32</v>
      </c>
      <c r="Q63" s="1899"/>
      <c r="R63" s="1899"/>
      <c r="S63" s="1899"/>
      <c r="T63" s="1899"/>
      <c r="U63" s="1899"/>
      <c r="V63" s="1899"/>
      <c r="W63" s="1899"/>
      <c r="X63" s="1899"/>
      <c r="Y63" s="1899"/>
      <c r="Z63" s="1900"/>
      <c r="AA63" s="83"/>
      <c r="AB63" s="1011" t="s">
        <v>32</v>
      </c>
      <c r="AC63" s="1892"/>
      <c r="AD63" s="1892"/>
      <c r="AE63" s="1892"/>
      <c r="AF63" s="1892"/>
      <c r="AG63" s="1892"/>
      <c r="AH63" s="1892"/>
      <c r="AI63" s="1892"/>
      <c r="AJ63" s="1892"/>
      <c r="AK63" s="1892"/>
      <c r="AL63" s="1893"/>
      <c r="AM63" s="83"/>
      <c r="AN63" s="1011" t="s">
        <v>32</v>
      </c>
      <c r="AO63" s="1892"/>
      <c r="AP63" s="1892"/>
      <c r="AQ63" s="1892"/>
      <c r="AR63" s="1892"/>
      <c r="AS63" s="1892"/>
      <c r="AT63" s="1892"/>
      <c r="AU63" s="1892"/>
      <c r="AV63" s="1892"/>
      <c r="AW63" s="1892"/>
      <c r="AX63" s="1893"/>
      <c r="AY63" s="83"/>
      <c r="AZ63" s="1011" t="s">
        <v>32</v>
      </c>
      <c r="BA63" s="1892"/>
      <c r="BB63" s="1892"/>
      <c r="BC63" s="1892"/>
      <c r="BD63" s="1892"/>
      <c r="BE63" s="1892"/>
      <c r="BF63" s="1892"/>
      <c r="BG63" s="1892"/>
      <c r="BH63" s="1892"/>
      <c r="BI63" s="1892"/>
      <c r="BJ63" s="1893"/>
      <c r="BK63" s="83"/>
      <c r="BL63" s="1011" t="s">
        <v>32</v>
      </c>
      <c r="BM63" s="1892"/>
      <c r="BN63" s="1892"/>
      <c r="BO63" s="1892"/>
      <c r="BP63" s="1892"/>
      <c r="BQ63" s="1892"/>
      <c r="BR63" s="1892"/>
      <c r="BS63" s="1892"/>
      <c r="BT63" s="1892"/>
      <c r="BU63" s="1892"/>
      <c r="BV63" s="1893"/>
      <c r="BW63" s="83"/>
      <c r="BX63" s="1011" t="s">
        <v>32</v>
      </c>
      <c r="BY63" s="1892"/>
      <c r="BZ63" s="1892"/>
      <c r="CA63" s="1892"/>
      <c r="CB63" s="1892"/>
      <c r="CC63" s="1892"/>
      <c r="CD63" s="1892"/>
      <c r="CE63" s="1892"/>
      <c r="CF63" s="1892"/>
      <c r="CG63" s="1892"/>
      <c r="CH63" s="1893"/>
      <c r="CI63" s="83"/>
      <c r="CJ63" s="1011" t="s">
        <v>32</v>
      </c>
      <c r="CK63" s="1892"/>
      <c r="CL63" s="1892"/>
      <c r="CM63" s="1892"/>
      <c r="CN63" s="1892"/>
      <c r="CO63" s="1892"/>
      <c r="CP63" s="1892"/>
      <c r="CQ63" s="1892"/>
      <c r="CR63" s="1892"/>
      <c r="CS63" s="1892"/>
      <c r="CT63" s="1893"/>
      <c r="CU63" s="83"/>
      <c r="CV63" s="1011" t="s">
        <v>32</v>
      </c>
      <c r="CW63" s="1892"/>
      <c r="CX63" s="1892"/>
      <c r="CY63" s="1892"/>
      <c r="CZ63" s="1892"/>
      <c r="DA63" s="1892"/>
      <c r="DB63" s="1892"/>
      <c r="DC63" s="1892"/>
      <c r="DD63" s="1892"/>
      <c r="DE63" s="1892"/>
      <c r="DF63" s="1893"/>
      <c r="DG63" s="83"/>
      <c r="DH63" s="1011" t="s">
        <v>32</v>
      </c>
      <c r="DI63" s="1892"/>
      <c r="DJ63" s="1892"/>
      <c r="DK63" s="1892"/>
      <c r="DL63" s="1892"/>
      <c r="DM63" s="1892"/>
      <c r="DN63" s="1892"/>
      <c r="DO63" s="1892"/>
      <c r="DP63" s="1892"/>
      <c r="DQ63" s="1892"/>
      <c r="DR63" s="1893"/>
      <c r="DS63" s="83"/>
    </row>
    <row r="64" spans="1:123" ht="48" customHeight="1" x14ac:dyDescent="0.25">
      <c r="A64" s="729" t="s">
        <v>211</v>
      </c>
      <c r="B64" s="730"/>
      <c r="C64" s="730"/>
      <c r="D64" s="796"/>
      <c r="E64" s="848">
        <f t="shared" ref="E64:K69" si="67">Q64+AC64+AO64+BA64+BM64+BY64+CK64+CW64+DI64</f>
        <v>0</v>
      </c>
      <c r="F64" s="732">
        <f t="shared" si="67"/>
        <v>0</v>
      </c>
      <c r="G64" s="732">
        <f t="shared" si="67"/>
        <v>0</v>
      </c>
      <c r="H64" s="732">
        <f t="shared" si="67"/>
        <v>0</v>
      </c>
      <c r="I64" s="732">
        <f t="shared" si="67"/>
        <v>0</v>
      </c>
      <c r="J64" s="732">
        <f t="shared" si="67"/>
        <v>0</v>
      </c>
      <c r="K64" s="733">
        <f t="shared" si="67"/>
        <v>0</v>
      </c>
      <c r="L64" s="734">
        <f>X64+AJ64+AV64+BH64+BT64+CF64+CR64+DD64+DP64</f>
        <v>0</v>
      </c>
      <c r="M64" s="735">
        <f>Y64+AK64+AW64+BI64+BU64+CG64+CS64+DE64+DQ64</f>
        <v>0</v>
      </c>
      <c r="N64" s="736">
        <f>Z64+AL64+AX64+BJ64+BV64+CH64+CT64+DF64+DR64</f>
        <v>0</v>
      </c>
      <c r="O64" s="55"/>
      <c r="P64" s="807"/>
      <c r="Q64" s="696">
        <f t="shared" ref="Q64:Q69" si="68">V64+W64</f>
        <v>0</v>
      </c>
      <c r="R64" s="767"/>
      <c r="S64" s="767"/>
      <c r="T64" s="767"/>
      <c r="U64" s="767"/>
      <c r="V64" s="697">
        <f t="shared" ref="V64:V69" si="69">R64+S64+T64+U64</f>
        <v>0</v>
      </c>
      <c r="W64" s="767"/>
      <c r="X64" s="713"/>
      <c r="Y64" s="713"/>
      <c r="Z64" s="714"/>
      <c r="AA64" s="55"/>
      <c r="AB64" s="282"/>
      <c r="AC64" s="53">
        <f t="shared" ref="AC64:AC69" si="70">AH64+AI64</f>
        <v>0</v>
      </c>
      <c r="AD64" s="369"/>
      <c r="AE64" s="369"/>
      <c r="AF64" s="369"/>
      <c r="AG64" s="369"/>
      <c r="AH64" s="56">
        <f t="shared" ref="AH64:AH69" si="71">AD64+AE64+AF64+AG64</f>
        <v>0</v>
      </c>
      <c r="AI64" s="369"/>
      <c r="AJ64" s="180"/>
      <c r="AK64" s="185"/>
      <c r="AL64" s="183"/>
      <c r="AM64" s="55"/>
      <c r="AN64" s="282"/>
      <c r="AO64" s="53">
        <f t="shared" ref="AO64:AO69" si="72">AT64+AU64</f>
        <v>0</v>
      </c>
      <c r="AP64" s="369"/>
      <c r="AQ64" s="369"/>
      <c r="AR64" s="369"/>
      <c r="AS64" s="369"/>
      <c r="AT64" s="56">
        <f t="shared" ref="AT64:AT69" si="73">AP64+AQ64+AR64+AS64</f>
        <v>0</v>
      </c>
      <c r="AU64" s="369"/>
      <c r="AV64" s="180"/>
      <c r="AW64" s="185"/>
      <c r="AX64" s="183"/>
      <c r="AY64" s="55"/>
      <c r="AZ64" s="282"/>
      <c r="BA64" s="53">
        <f t="shared" ref="BA64:BA69" si="74">BF64+BG64</f>
        <v>0</v>
      </c>
      <c r="BB64" s="369"/>
      <c r="BC64" s="369"/>
      <c r="BD64" s="369"/>
      <c r="BE64" s="369"/>
      <c r="BF64" s="56">
        <f t="shared" ref="BF64:BF69" si="75">BB64+BC64+BD64+BE64</f>
        <v>0</v>
      </c>
      <c r="BG64" s="369"/>
      <c r="BH64" s="180"/>
      <c r="BI64" s="185"/>
      <c r="BJ64" s="183"/>
      <c r="BK64" s="55"/>
      <c r="BL64" s="282"/>
      <c r="BM64" s="53">
        <f t="shared" ref="BM64:BM69" si="76">BR64+BS64</f>
        <v>0</v>
      </c>
      <c r="BN64" s="369"/>
      <c r="BO64" s="369"/>
      <c r="BP64" s="369"/>
      <c r="BQ64" s="369"/>
      <c r="BR64" s="56">
        <f t="shared" ref="BR64:BR69" si="77">BN64+BO64+BP64+BQ64</f>
        <v>0</v>
      </c>
      <c r="BS64" s="369"/>
      <c r="BT64" s="180"/>
      <c r="BU64" s="185"/>
      <c r="BV64" s="183"/>
      <c r="BW64" s="55"/>
      <c r="BX64" s="282"/>
      <c r="BY64" s="53">
        <f t="shared" ref="BY64:BY69" si="78">CD64+CE64</f>
        <v>0</v>
      </c>
      <c r="BZ64" s="369"/>
      <c r="CA64" s="369"/>
      <c r="CB64" s="369"/>
      <c r="CC64" s="369"/>
      <c r="CD64" s="56">
        <f t="shared" ref="CD64:CD69" si="79">BZ64+CA64+CB64+CC64</f>
        <v>0</v>
      </c>
      <c r="CE64" s="369"/>
      <c r="CF64" s="180"/>
      <c r="CG64" s="185"/>
      <c r="CH64" s="183"/>
      <c r="CI64" s="55"/>
      <c r="CJ64" s="282"/>
      <c r="CK64" s="53">
        <f t="shared" ref="CK64:CK69" si="80">CP64+CQ64</f>
        <v>0</v>
      </c>
      <c r="CL64" s="369"/>
      <c r="CM64" s="369"/>
      <c r="CN64" s="369"/>
      <c r="CO64" s="369"/>
      <c r="CP64" s="56">
        <f t="shared" ref="CP64:CP69" si="81">CL64+CM64+CN64+CO64</f>
        <v>0</v>
      </c>
      <c r="CQ64" s="369"/>
      <c r="CR64" s="180"/>
      <c r="CS64" s="185"/>
      <c r="CT64" s="183"/>
      <c r="CU64" s="55"/>
      <c r="CV64" s="282"/>
      <c r="CW64" s="53">
        <f t="shared" ref="CW64:CW69" si="82">DB64+DC64</f>
        <v>0</v>
      </c>
      <c r="CX64" s="369"/>
      <c r="CY64" s="369"/>
      <c r="CZ64" s="369"/>
      <c r="DA64" s="369"/>
      <c r="DB64" s="56">
        <f t="shared" ref="DB64:DB69" si="83">CX64+CY64+CZ64+DA64</f>
        <v>0</v>
      </c>
      <c r="DC64" s="369"/>
      <c r="DD64" s="180"/>
      <c r="DE64" s="185"/>
      <c r="DF64" s="183"/>
      <c r="DG64" s="55"/>
      <c r="DH64" s="282"/>
      <c r="DI64" s="53">
        <f t="shared" ref="DI64:DI69" si="84">DN64+DO64</f>
        <v>0</v>
      </c>
      <c r="DJ64" s="369"/>
      <c r="DK64" s="369"/>
      <c r="DL64" s="369"/>
      <c r="DM64" s="369"/>
      <c r="DN64" s="56">
        <f t="shared" ref="DN64:DN69" si="85">DJ64+DK64+DL64+DM64</f>
        <v>0</v>
      </c>
      <c r="DO64" s="369"/>
      <c r="DP64" s="180"/>
      <c r="DQ64" s="185"/>
      <c r="DR64" s="183"/>
      <c r="DS64" s="55"/>
    </row>
    <row r="65" spans="1:123" ht="21.75" customHeight="1" x14ac:dyDescent="0.25">
      <c r="A65" s="1382" t="s">
        <v>212</v>
      </c>
      <c r="B65" s="1523"/>
      <c r="C65" s="1523"/>
      <c r="D65" s="1523"/>
      <c r="E65" s="1375">
        <f t="shared" si="67"/>
        <v>0</v>
      </c>
      <c r="F65" s="1691">
        <f t="shared" si="67"/>
        <v>0</v>
      </c>
      <c r="G65" s="1691">
        <f t="shared" si="67"/>
        <v>0</v>
      </c>
      <c r="H65" s="1691">
        <f t="shared" si="67"/>
        <v>0</v>
      </c>
      <c r="I65" s="1691">
        <f t="shared" si="67"/>
        <v>0</v>
      </c>
      <c r="J65" s="1691">
        <f t="shared" si="67"/>
        <v>0</v>
      </c>
      <c r="K65" s="1901">
        <f t="shared" si="67"/>
        <v>0</v>
      </c>
      <c r="L65" s="1576">
        <f>X65+AJ65+AV65+BH65+BT65+CF65+CR65+DD65+DP65</f>
        <v>0</v>
      </c>
      <c r="M65" s="1577">
        <f t="shared" ref="M65:N71" si="86">Y65+AK65+AW65+BI65+BU65+CG65+CS65+DE65+DQ65</f>
        <v>0</v>
      </c>
      <c r="N65" s="1578">
        <f t="shared" si="86"/>
        <v>0</v>
      </c>
      <c r="O65" s="55"/>
      <c r="P65" s="1618"/>
      <c r="Q65" s="1375">
        <f t="shared" si="68"/>
        <v>0</v>
      </c>
      <c r="R65" s="1495"/>
      <c r="S65" s="1495"/>
      <c r="T65" s="1495"/>
      <c r="U65" s="1495"/>
      <c r="V65" s="1297">
        <f t="shared" si="69"/>
        <v>0</v>
      </c>
      <c r="W65" s="1495"/>
      <c r="X65" s="1503"/>
      <c r="Y65" s="1503"/>
      <c r="Z65" s="1879"/>
      <c r="AA65" s="55"/>
      <c r="AB65" s="1605"/>
      <c r="AC65" s="1323">
        <f t="shared" si="70"/>
        <v>0</v>
      </c>
      <c r="AD65" s="1421"/>
      <c r="AE65" s="1421"/>
      <c r="AF65" s="1421"/>
      <c r="AG65" s="1421"/>
      <c r="AH65" s="1425">
        <f t="shared" si="71"/>
        <v>0</v>
      </c>
      <c r="AI65" s="1421"/>
      <c r="AJ65" s="1881"/>
      <c r="AK65" s="1883"/>
      <c r="AL65" s="1877"/>
      <c r="AM65" s="55"/>
      <c r="AN65" s="1605"/>
      <c r="AO65" s="1323">
        <f t="shared" si="72"/>
        <v>0</v>
      </c>
      <c r="AP65" s="1421"/>
      <c r="AQ65" s="1421"/>
      <c r="AR65" s="1421"/>
      <c r="AS65" s="1421"/>
      <c r="AT65" s="1425">
        <f t="shared" si="73"/>
        <v>0</v>
      </c>
      <c r="AU65" s="1421"/>
      <c r="AV65" s="1881"/>
      <c r="AW65" s="1883"/>
      <c r="AX65" s="1283"/>
      <c r="AY65" s="55"/>
      <c r="AZ65" s="1605"/>
      <c r="BA65" s="1323">
        <f t="shared" si="74"/>
        <v>0</v>
      </c>
      <c r="BB65" s="1421"/>
      <c r="BC65" s="1421"/>
      <c r="BD65" s="1421"/>
      <c r="BE65" s="1421"/>
      <c r="BF65" s="1425">
        <f t="shared" si="75"/>
        <v>0</v>
      </c>
      <c r="BG65" s="1421"/>
      <c r="BH65" s="1881"/>
      <c r="BI65" s="1883"/>
      <c r="BJ65" s="1283"/>
      <c r="BK65" s="55"/>
      <c r="BL65" s="1605"/>
      <c r="BM65" s="1323">
        <f t="shared" si="76"/>
        <v>0</v>
      </c>
      <c r="BN65" s="1421"/>
      <c r="BO65" s="1421"/>
      <c r="BP65" s="1421"/>
      <c r="BQ65" s="1421"/>
      <c r="BR65" s="1425">
        <f t="shared" si="77"/>
        <v>0</v>
      </c>
      <c r="BS65" s="1421"/>
      <c r="BT65" s="1881"/>
      <c r="BU65" s="1883"/>
      <c r="BV65" s="1283"/>
      <c r="BW65" s="55"/>
      <c r="BX65" s="1605"/>
      <c r="BY65" s="1323">
        <f t="shared" si="78"/>
        <v>0</v>
      </c>
      <c r="BZ65" s="1421"/>
      <c r="CA65" s="1421"/>
      <c r="CB65" s="1421"/>
      <c r="CC65" s="1421"/>
      <c r="CD65" s="1425">
        <f t="shared" si="79"/>
        <v>0</v>
      </c>
      <c r="CE65" s="1421"/>
      <c r="CF65" s="1881"/>
      <c r="CG65" s="1883"/>
      <c r="CH65" s="1283"/>
      <c r="CI65" s="55"/>
      <c r="CJ65" s="1605"/>
      <c r="CK65" s="1323">
        <f t="shared" si="80"/>
        <v>0</v>
      </c>
      <c r="CL65" s="1421"/>
      <c r="CM65" s="1421"/>
      <c r="CN65" s="1421"/>
      <c r="CO65" s="1421"/>
      <c r="CP65" s="1425">
        <f t="shared" si="81"/>
        <v>0</v>
      </c>
      <c r="CQ65" s="1421"/>
      <c r="CR65" s="1881"/>
      <c r="CS65" s="1883"/>
      <c r="CT65" s="1283"/>
      <c r="CU65" s="55"/>
      <c r="CV65" s="1605"/>
      <c r="CW65" s="1323">
        <f t="shared" si="82"/>
        <v>0</v>
      </c>
      <c r="CX65" s="1421"/>
      <c r="CY65" s="1421"/>
      <c r="CZ65" s="1421"/>
      <c r="DA65" s="1421"/>
      <c r="DB65" s="1425">
        <f t="shared" si="83"/>
        <v>0</v>
      </c>
      <c r="DC65" s="1421"/>
      <c r="DD65" s="1881"/>
      <c r="DE65" s="1883"/>
      <c r="DF65" s="1283"/>
      <c r="DG65" s="55"/>
      <c r="DH65" s="1605"/>
      <c r="DI65" s="1323">
        <f t="shared" si="84"/>
        <v>0</v>
      </c>
      <c r="DJ65" s="1421"/>
      <c r="DK65" s="1421"/>
      <c r="DL65" s="1421"/>
      <c r="DM65" s="1421"/>
      <c r="DN65" s="1425">
        <f t="shared" si="85"/>
        <v>0</v>
      </c>
      <c r="DO65" s="1421"/>
      <c r="DP65" s="1881"/>
      <c r="DQ65" s="1883"/>
      <c r="DR65" s="1877"/>
      <c r="DS65" s="55"/>
    </row>
    <row r="66" spans="1:123" ht="19.5" customHeight="1" x14ac:dyDescent="0.25">
      <c r="A66" s="1389"/>
      <c r="B66" s="1523"/>
      <c r="C66" s="1523"/>
      <c r="D66" s="1523"/>
      <c r="E66" s="1349">
        <f t="shared" si="67"/>
        <v>0</v>
      </c>
      <c r="F66" s="1691">
        <f t="shared" si="67"/>
        <v>0</v>
      </c>
      <c r="G66" s="1691">
        <f t="shared" si="67"/>
        <v>0</v>
      </c>
      <c r="H66" s="1691">
        <f t="shared" si="67"/>
        <v>0</v>
      </c>
      <c r="I66" s="1691">
        <f t="shared" si="67"/>
        <v>0</v>
      </c>
      <c r="J66" s="1691">
        <f t="shared" si="67"/>
        <v>0</v>
      </c>
      <c r="K66" s="1901">
        <f t="shared" si="67"/>
        <v>0</v>
      </c>
      <c r="L66" s="1576"/>
      <c r="M66" s="1577"/>
      <c r="N66" s="1578"/>
      <c r="O66" s="55"/>
      <c r="P66" s="1619"/>
      <c r="Q66" s="1786">
        <f t="shared" si="68"/>
        <v>0</v>
      </c>
      <c r="R66" s="1496"/>
      <c r="S66" s="1496"/>
      <c r="T66" s="1496"/>
      <c r="U66" s="1496"/>
      <c r="V66" s="1787">
        <f t="shared" si="69"/>
        <v>0</v>
      </c>
      <c r="W66" s="1496"/>
      <c r="X66" s="1505"/>
      <c r="Y66" s="1505"/>
      <c r="Z66" s="1880"/>
      <c r="AA66" s="55"/>
      <c r="AB66" s="1606"/>
      <c r="AC66" s="1875">
        <f t="shared" si="70"/>
        <v>0</v>
      </c>
      <c r="AD66" s="1422"/>
      <c r="AE66" s="1422"/>
      <c r="AF66" s="1422"/>
      <c r="AG66" s="1422"/>
      <c r="AH66" s="1876">
        <f t="shared" si="71"/>
        <v>0</v>
      </c>
      <c r="AI66" s="1422"/>
      <c r="AJ66" s="1882"/>
      <c r="AK66" s="1884"/>
      <c r="AL66" s="1878"/>
      <c r="AM66" s="55"/>
      <c r="AN66" s="1606"/>
      <c r="AO66" s="1875">
        <f t="shared" si="72"/>
        <v>0</v>
      </c>
      <c r="AP66" s="1422"/>
      <c r="AQ66" s="1422"/>
      <c r="AR66" s="1422"/>
      <c r="AS66" s="1422"/>
      <c r="AT66" s="1876">
        <f t="shared" si="73"/>
        <v>0</v>
      </c>
      <c r="AU66" s="1422"/>
      <c r="AV66" s="1882"/>
      <c r="AW66" s="1884"/>
      <c r="AX66" s="1283"/>
      <c r="AY66" s="55"/>
      <c r="AZ66" s="1606"/>
      <c r="BA66" s="1875"/>
      <c r="BB66" s="1422"/>
      <c r="BC66" s="1422"/>
      <c r="BD66" s="1422"/>
      <c r="BE66" s="1422"/>
      <c r="BF66" s="1876"/>
      <c r="BG66" s="1422"/>
      <c r="BH66" s="1882"/>
      <c r="BI66" s="1884"/>
      <c r="BJ66" s="1283"/>
      <c r="BK66" s="55"/>
      <c r="BL66" s="1606"/>
      <c r="BM66" s="1875">
        <f t="shared" si="76"/>
        <v>0</v>
      </c>
      <c r="BN66" s="1422"/>
      <c r="BO66" s="1422"/>
      <c r="BP66" s="1422"/>
      <c r="BQ66" s="1422"/>
      <c r="BR66" s="1876">
        <f t="shared" si="77"/>
        <v>0</v>
      </c>
      <c r="BS66" s="1422"/>
      <c r="BT66" s="1882"/>
      <c r="BU66" s="1884"/>
      <c r="BV66" s="1283"/>
      <c r="BW66" s="55"/>
      <c r="BX66" s="1606"/>
      <c r="BY66" s="1875">
        <f t="shared" si="78"/>
        <v>0</v>
      </c>
      <c r="BZ66" s="1422"/>
      <c r="CA66" s="1422"/>
      <c r="CB66" s="1422"/>
      <c r="CC66" s="1422"/>
      <c r="CD66" s="1876">
        <f t="shared" si="79"/>
        <v>0</v>
      </c>
      <c r="CE66" s="1422"/>
      <c r="CF66" s="1882"/>
      <c r="CG66" s="1884"/>
      <c r="CH66" s="1283"/>
      <c r="CI66" s="55"/>
      <c r="CJ66" s="1606"/>
      <c r="CK66" s="1875">
        <f t="shared" si="80"/>
        <v>0</v>
      </c>
      <c r="CL66" s="1422"/>
      <c r="CM66" s="1422"/>
      <c r="CN66" s="1422"/>
      <c r="CO66" s="1422"/>
      <c r="CP66" s="1876">
        <f t="shared" si="81"/>
        <v>0</v>
      </c>
      <c r="CQ66" s="1422"/>
      <c r="CR66" s="1882"/>
      <c r="CS66" s="1884"/>
      <c r="CT66" s="1283"/>
      <c r="CU66" s="55"/>
      <c r="CV66" s="1606"/>
      <c r="CW66" s="1875">
        <f t="shared" si="82"/>
        <v>0</v>
      </c>
      <c r="CX66" s="1422"/>
      <c r="CY66" s="1422"/>
      <c r="CZ66" s="1422"/>
      <c r="DA66" s="1422"/>
      <c r="DB66" s="1876">
        <f t="shared" si="83"/>
        <v>0</v>
      </c>
      <c r="DC66" s="1422"/>
      <c r="DD66" s="1882"/>
      <c r="DE66" s="1884"/>
      <c r="DF66" s="1283"/>
      <c r="DG66" s="55"/>
      <c r="DH66" s="1606"/>
      <c r="DI66" s="1875">
        <f t="shared" si="84"/>
        <v>0</v>
      </c>
      <c r="DJ66" s="1422"/>
      <c r="DK66" s="1422"/>
      <c r="DL66" s="1422"/>
      <c r="DM66" s="1422"/>
      <c r="DN66" s="1876">
        <f t="shared" si="85"/>
        <v>0</v>
      </c>
      <c r="DO66" s="1422"/>
      <c r="DP66" s="1882"/>
      <c r="DQ66" s="1884"/>
      <c r="DR66" s="1878"/>
      <c r="DS66" s="55"/>
    </row>
    <row r="67" spans="1:123" ht="21" customHeight="1" x14ac:dyDescent="0.25">
      <c r="A67" s="1382" t="s">
        <v>213</v>
      </c>
      <c r="B67" s="1526"/>
      <c r="C67" s="1526"/>
      <c r="D67" s="1526"/>
      <c r="E67" s="1375">
        <f t="shared" si="67"/>
        <v>0</v>
      </c>
      <c r="F67" s="1297">
        <f t="shared" si="67"/>
        <v>0</v>
      </c>
      <c r="G67" s="1297">
        <f t="shared" si="67"/>
        <v>0</v>
      </c>
      <c r="H67" s="1297">
        <f t="shared" si="67"/>
        <v>0</v>
      </c>
      <c r="I67" s="1297">
        <f t="shared" si="67"/>
        <v>0</v>
      </c>
      <c r="J67" s="1297">
        <f t="shared" si="67"/>
        <v>0</v>
      </c>
      <c r="K67" s="1301">
        <f t="shared" si="67"/>
        <v>0</v>
      </c>
      <c r="L67" s="1576">
        <f>X67+AJ67+AV67+BH67+BT67+CF67+CR67+DD67+DP67</f>
        <v>0</v>
      </c>
      <c r="M67" s="1577">
        <f t="shared" si="86"/>
        <v>0</v>
      </c>
      <c r="N67" s="1578">
        <f t="shared" si="86"/>
        <v>0</v>
      </c>
      <c r="O67" s="55"/>
      <c r="P67" s="1618"/>
      <c r="Q67" s="1375">
        <f t="shared" si="68"/>
        <v>0</v>
      </c>
      <c r="R67" s="1495"/>
      <c r="S67" s="1495"/>
      <c r="T67" s="1495"/>
      <c r="U67" s="1495"/>
      <c r="V67" s="1297">
        <f t="shared" si="69"/>
        <v>0</v>
      </c>
      <c r="W67" s="1495"/>
      <c r="X67" s="1503"/>
      <c r="Y67" s="1503"/>
      <c r="Z67" s="1879"/>
      <c r="AA67" s="55"/>
      <c r="AB67" s="1605"/>
      <c r="AC67" s="1323">
        <f t="shared" si="70"/>
        <v>0</v>
      </c>
      <c r="AD67" s="1421"/>
      <c r="AE67" s="1421"/>
      <c r="AF67" s="1421"/>
      <c r="AG67" s="1421"/>
      <c r="AH67" s="1425">
        <f t="shared" si="71"/>
        <v>0</v>
      </c>
      <c r="AI67" s="1421"/>
      <c r="AJ67" s="1881"/>
      <c r="AK67" s="1883"/>
      <c r="AL67" s="1877"/>
      <c r="AM67" s="55"/>
      <c r="AN67" s="1605"/>
      <c r="AO67" s="1323">
        <f t="shared" si="72"/>
        <v>0</v>
      </c>
      <c r="AP67" s="1421"/>
      <c r="AQ67" s="1421"/>
      <c r="AR67" s="1421"/>
      <c r="AS67" s="1421"/>
      <c r="AT67" s="1425">
        <f t="shared" si="73"/>
        <v>0</v>
      </c>
      <c r="AU67" s="1421"/>
      <c r="AV67" s="1881"/>
      <c r="AW67" s="1883"/>
      <c r="AX67" s="1283"/>
      <c r="AY67" s="55"/>
      <c r="AZ67" s="1605"/>
      <c r="BA67" s="1323">
        <f t="shared" si="74"/>
        <v>0</v>
      </c>
      <c r="BB67" s="1421"/>
      <c r="BC67" s="1421"/>
      <c r="BD67" s="1421"/>
      <c r="BE67" s="1421"/>
      <c r="BF67" s="1425">
        <f t="shared" si="75"/>
        <v>0</v>
      </c>
      <c r="BG67" s="1421"/>
      <c r="BH67" s="1881"/>
      <c r="BI67" s="1883"/>
      <c r="BJ67" s="1283"/>
      <c r="BK67" s="55"/>
      <c r="BL67" s="1605"/>
      <c r="BM67" s="1323">
        <f t="shared" si="76"/>
        <v>0</v>
      </c>
      <c r="BN67" s="1421"/>
      <c r="BO67" s="1421"/>
      <c r="BP67" s="1421"/>
      <c r="BQ67" s="1421"/>
      <c r="BR67" s="1425">
        <f t="shared" si="77"/>
        <v>0</v>
      </c>
      <c r="BS67" s="1421"/>
      <c r="BT67" s="1881"/>
      <c r="BU67" s="1883"/>
      <c r="BV67" s="1283"/>
      <c r="BW67" s="55"/>
      <c r="BX67" s="1605"/>
      <c r="BY67" s="1323">
        <f t="shared" si="78"/>
        <v>0</v>
      </c>
      <c r="BZ67" s="1421"/>
      <c r="CA67" s="1421"/>
      <c r="CB67" s="1421"/>
      <c r="CC67" s="1421"/>
      <c r="CD67" s="1425">
        <f t="shared" si="79"/>
        <v>0</v>
      </c>
      <c r="CE67" s="1421"/>
      <c r="CF67" s="1881"/>
      <c r="CG67" s="1883"/>
      <c r="CH67" s="1283"/>
      <c r="CI67" s="55"/>
      <c r="CJ67" s="1605"/>
      <c r="CK67" s="1323">
        <f t="shared" si="80"/>
        <v>0</v>
      </c>
      <c r="CL67" s="1421"/>
      <c r="CM67" s="1421"/>
      <c r="CN67" s="1421"/>
      <c r="CO67" s="1421"/>
      <c r="CP67" s="1425">
        <f t="shared" si="81"/>
        <v>0</v>
      </c>
      <c r="CQ67" s="1421"/>
      <c r="CR67" s="1881"/>
      <c r="CS67" s="1883"/>
      <c r="CT67" s="1283"/>
      <c r="CU67" s="55"/>
      <c r="CV67" s="1605"/>
      <c r="CW67" s="1323">
        <f t="shared" si="82"/>
        <v>0</v>
      </c>
      <c r="CX67" s="1421"/>
      <c r="CY67" s="1421"/>
      <c r="CZ67" s="1421"/>
      <c r="DA67" s="1421"/>
      <c r="DB67" s="1425">
        <f t="shared" si="83"/>
        <v>0</v>
      </c>
      <c r="DC67" s="1421"/>
      <c r="DD67" s="1881"/>
      <c r="DE67" s="1883"/>
      <c r="DF67" s="1283"/>
      <c r="DG67" s="55"/>
      <c r="DH67" s="1605"/>
      <c r="DI67" s="1323">
        <f t="shared" si="84"/>
        <v>0</v>
      </c>
      <c r="DJ67" s="1421"/>
      <c r="DK67" s="1421"/>
      <c r="DL67" s="1421"/>
      <c r="DM67" s="1421"/>
      <c r="DN67" s="1425">
        <f t="shared" si="85"/>
        <v>0</v>
      </c>
      <c r="DO67" s="1421"/>
      <c r="DP67" s="1881"/>
      <c r="DQ67" s="1883"/>
      <c r="DR67" s="1877"/>
      <c r="DS67" s="55"/>
    </row>
    <row r="68" spans="1:123" ht="29.25" customHeight="1" x14ac:dyDescent="0.25">
      <c r="A68" s="1389"/>
      <c r="B68" s="1533"/>
      <c r="C68" s="1533"/>
      <c r="D68" s="1533"/>
      <c r="E68" s="1349">
        <f t="shared" si="67"/>
        <v>0</v>
      </c>
      <c r="F68" s="1298">
        <f t="shared" si="67"/>
        <v>0</v>
      </c>
      <c r="G68" s="1298">
        <f t="shared" si="67"/>
        <v>0</v>
      </c>
      <c r="H68" s="1298">
        <f t="shared" si="67"/>
        <v>0</v>
      </c>
      <c r="I68" s="1298">
        <f t="shared" si="67"/>
        <v>0</v>
      </c>
      <c r="J68" s="1298">
        <f t="shared" si="67"/>
        <v>0</v>
      </c>
      <c r="K68" s="1302">
        <f t="shared" si="67"/>
        <v>0</v>
      </c>
      <c r="L68" s="1576"/>
      <c r="M68" s="1577"/>
      <c r="N68" s="1578"/>
      <c r="O68" s="55"/>
      <c r="P68" s="1619"/>
      <c r="Q68" s="1786">
        <f t="shared" si="68"/>
        <v>0</v>
      </c>
      <c r="R68" s="1496"/>
      <c r="S68" s="1496"/>
      <c r="T68" s="1496"/>
      <c r="U68" s="1496"/>
      <c r="V68" s="1787">
        <f t="shared" si="69"/>
        <v>0</v>
      </c>
      <c r="W68" s="1496"/>
      <c r="X68" s="1505"/>
      <c r="Y68" s="1505"/>
      <c r="Z68" s="1880"/>
      <c r="AA68" s="55"/>
      <c r="AB68" s="1606"/>
      <c r="AC68" s="1875">
        <f t="shared" si="70"/>
        <v>0</v>
      </c>
      <c r="AD68" s="1422"/>
      <c r="AE68" s="1422"/>
      <c r="AF68" s="1422"/>
      <c r="AG68" s="1422"/>
      <c r="AH68" s="1876">
        <f t="shared" si="71"/>
        <v>0</v>
      </c>
      <c r="AI68" s="1422"/>
      <c r="AJ68" s="1882"/>
      <c r="AK68" s="1884"/>
      <c r="AL68" s="1878"/>
      <c r="AM68" s="55"/>
      <c r="AN68" s="1606"/>
      <c r="AO68" s="1875">
        <f t="shared" si="72"/>
        <v>0</v>
      </c>
      <c r="AP68" s="1422"/>
      <c r="AQ68" s="1422"/>
      <c r="AR68" s="1422"/>
      <c r="AS68" s="1422"/>
      <c r="AT68" s="1876">
        <f t="shared" si="73"/>
        <v>0</v>
      </c>
      <c r="AU68" s="1422"/>
      <c r="AV68" s="1882"/>
      <c r="AW68" s="1884"/>
      <c r="AX68" s="1283"/>
      <c r="AY68" s="55"/>
      <c r="AZ68" s="1606"/>
      <c r="BA68" s="1875">
        <f t="shared" si="74"/>
        <v>0</v>
      </c>
      <c r="BB68" s="1422"/>
      <c r="BC68" s="1422"/>
      <c r="BD68" s="1422"/>
      <c r="BE68" s="1422"/>
      <c r="BF68" s="1876">
        <f t="shared" si="75"/>
        <v>0</v>
      </c>
      <c r="BG68" s="1422"/>
      <c r="BH68" s="1882"/>
      <c r="BI68" s="1884"/>
      <c r="BJ68" s="1283"/>
      <c r="BK68" s="55"/>
      <c r="BL68" s="1606"/>
      <c r="BM68" s="1875">
        <f t="shared" si="76"/>
        <v>0</v>
      </c>
      <c r="BN68" s="1422"/>
      <c r="BO68" s="1422"/>
      <c r="BP68" s="1422"/>
      <c r="BQ68" s="1422"/>
      <c r="BR68" s="1876">
        <f t="shared" si="77"/>
        <v>0</v>
      </c>
      <c r="BS68" s="1422"/>
      <c r="BT68" s="1882"/>
      <c r="BU68" s="1884"/>
      <c r="BV68" s="1283"/>
      <c r="BW68" s="55"/>
      <c r="BX68" s="1606"/>
      <c r="BY68" s="1875">
        <f t="shared" si="78"/>
        <v>0</v>
      </c>
      <c r="BZ68" s="1422"/>
      <c r="CA68" s="1422"/>
      <c r="CB68" s="1422"/>
      <c r="CC68" s="1422"/>
      <c r="CD68" s="1876">
        <f t="shared" si="79"/>
        <v>0</v>
      </c>
      <c r="CE68" s="1422"/>
      <c r="CF68" s="1882"/>
      <c r="CG68" s="1884"/>
      <c r="CH68" s="1283"/>
      <c r="CI68" s="55"/>
      <c r="CJ68" s="1606"/>
      <c r="CK68" s="1875">
        <f t="shared" si="80"/>
        <v>0</v>
      </c>
      <c r="CL68" s="1422"/>
      <c r="CM68" s="1422"/>
      <c r="CN68" s="1422"/>
      <c r="CO68" s="1422"/>
      <c r="CP68" s="1876">
        <f t="shared" si="81"/>
        <v>0</v>
      </c>
      <c r="CQ68" s="1422"/>
      <c r="CR68" s="1882"/>
      <c r="CS68" s="1884"/>
      <c r="CT68" s="1283"/>
      <c r="CU68" s="55"/>
      <c r="CV68" s="1606"/>
      <c r="CW68" s="1875">
        <f t="shared" si="82"/>
        <v>0</v>
      </c>
      <c r="CX68" s="1422"/>
      <c r="CY68" s="1422"/>
      <c r="CZ68" s="1422"/>
      <c r="DA68" s="1422"/>
      <c r="DB68" s="1876">
        <f t="shared" si="83"/>
        <v>0</v>
      </c>
      <c r="DC68" s="1422"/>
      <c r="DD68" s="1882"/>
      <c r="DE68" s="1884"/>
      <c r="DF68" s="1283"/>
      <c r="DG68" s="55"/>
      <c r="DH68" s="1606"/>
      <c r="DI68" s="1875">
        <f t="shared" si="84"/>
        <v>0</v>
      </c>
      <c r="DJ68" s="1422"/>
      <c r="DK68" s="1422"/>
      <c r="DL68" s="1422"/>
      <c r="DM68" s="1422"/>
      <c r="DN68" s="1876">
        <f t="shared" si="85"/>
        <v>0</v>
      </c>
      <c r="DO68" s="1422"/>
      <c r="DP68" s="1882"/>
      <c r="DQ68" s="1884"/>
      <c r="DR68" s="1878"/>
      <c r="DS68" s="55"/>
    </row>
    <row r="69" spans="1:123" ht="22.5" customHeight="1" x14ac:dyDescent="0.25">
      <c r="A69" s="1382" t="s">
        <v>214</v>
      </c>
      <c r="B69" s="1526"/>
      <c r="C69" s="1526"/>
      <c r="D69" s="1600"/>
      <c r="E69" s="1375">
        <f t="shared" si="67"/>
        <v>0</v>
      </c>
      <c r="F69" s="1297">
        <f t="shared" si="67"/>
        <v>0</v>
      </c>
      <c r="G69" s="1297">
        <f t="shared" si="67"/>
        <v>0</v>
      </c>
      <c r="H69" s="1297">
        <f t="shared" si="67"/>
        <v>0</v>
      </c>
      <c r="I69" s="1297">
        <f t="shared" si="67"/>
        <v>0</v>
      </c>
      <c r="J69" s="1297">
        <f t="shared" si="67"/>
        <v>0</v>
      </c>
      <c r="K69" s="1301">
        <f t="shared" si="67"/>
        <v>0</v>
      </c>
      <c r="L69" s="1576">
        <f>X69+AJ69+AV69+BH69+BT69+CF69+CR69+DD69+DP69</f>
        <v>0</v>
      </c>
      <c r="M69" s="1577">
        <f t="shared" si="86"/>
        <v>0</v>
      </c>
      <c r="N69" s="1578">
        <f t="shared" si="86"/>
        <v>0</v>
      </c>
      <c r="O69" s="55"/>
      <c r="P69" s="1723"/>
      <c r="Q69" s="1736">
        <f t="shared" si="68"/>
        <v>0</v>
      </c>
      <c r="R69" s="1801"/>
      <c r="S69" s="1801"/>
      <c r="T69" s="1801"/>
      <c r="U69" s="1801"/>
      <c r="V69" s="1691">
        <f t="shared" si="69"/>
        <v>0</v>
      </c>
      <c r="W69" s="1801"/>
      <c r="X69" s="1364"/>
      <c r="Y69" s="1364"/>
      <c r="Z69" s="1337"/>
      <c r="AA69" s="55"/>
      <c r="AB69" s="1644"/>
      <c r="AC69" s="1645">
        <f t="shared" si="70"/>
        <v>0</v>
      </c>
      <c r="AD69" s="1768"/>
      <c r="AE69" s="1768"/>
      <c r="AF69" s="1768"/>
      <c r="AG69" s="1768"/>
      <c r="AH69" s="1669">
        <f t="shared" si="71"/>
        <v>0</v>
      </c>
      <c r="AI69" s="1768"/>
      <c r="AJ69" s="1278"/>
      <c r="AK69" s="1282"/>
      <c r="AL69" s="1283"/>
      <c r="AM69" s="55"/>
      <c r="AN69" s="1644"/>
      <c r="AO69" s="1645">
        <f t="shared" si="72"/>
        <v>0</v>
      </c>
      <c r="AP69" s="1768"/>
      <c r="AQ69" s="1768"/>
      <c r="AR69" s="1768"/>
      <c r="AS69" s="1768"/>
      <c r="AT69" s="1669">
        <f t="shared" si="73"/>
        <v>0</v>
      </c>
      <c r="AU69" s="1768"/>
      <c r="AV69" s="1278"/>
      <c r="AW69" s="1282"/>
      <c r="AX69" s="1283"/>
      <c r="AY69" s="55"/>
      <c r="AZ69" s="1644"/>
      <c r="BA69" s="1645">
        <f t="shared" si="74"/>
        <v>0</v>
      </c>
      <c r="BB69" s="1768"/>
      <c r="BC69" s="1768"/>
      <c r="BD69" s="1768"/>
      <c r="BE69" s="1768"/>
      <c r="BF69" s="1669">
        <f t="shared" si="75"/>
        <v>0</v>
      </c>
      <c r="BG69" s="1768"/>
      <c r="BH69" s="1278"/>
      <c r="BI69" s="1282"/>
      <c r="BJ69" s="1283"/>
      <c r="BK69" s="55"/>
      <c r="BL69" s="1644"/>
      <c r="BM69" s="1645">
        <f t="shared" si="76"/>
        <v>0</v>
      </c>
      <c r="BN69" s="1768"/>
      <c r="BO69" s="1768"/>
      <c r="BP69" s="1768"/>
      <c r="BQ69" s="1768"/>
      <c r="BR69" s="1669">
        <f t="shared" si="77"/>
        <v>0</v>
      </c>
      <c r="BS69" s="1768"/>
      <c r="BT69" s="1278"/>
      <c r="BU69" s="1282"/>
      <c r="BV69" s="1283"/>
      <c r="BW69" s="55"/>
      <c r="BX69" s="1644"/>
      <c r="BY69" s="1645">
        <f t="shared" si="78"/>
        <v>0</v>
      </c>
      <c r="BZ69" s="1768"/>
      <c r="CA69" s="1768"/>
      <c r="CB69" s="1768"/>
      <c r="CC69" s="1768"/>
      <c r="CD69" s="1669">
        <f t="shared" si="79"/>
        <v>0</v>
      </c>
      <c r="CE69" s="1768"/>
      <c r="CF69" s="1278"/>
      <c r="CG69" s="1282"/>
      <c r="CH69" s="1283"/>
      <c r="CI69" s="55"/>
      <c r="CJ69" s="1644"/>
      <c r="CK69" s="1645">
        <f t="shared" si="80"/>
        <v>0</v>
      </c>
      <c r="CL69" s="1768"/>
      <c r="CM69" s="1768"/>
      <c r="CN69" s="1768"/>
      <c r="CO69" s="1768"/>
      <c r="CP69" s="1669">
        <f t="shared" si="81"/>
        <v>0</v>
      </c>
      <c r="CQ69" s="1768"/>
      <c r="CR69" s="1278"/>
      <c r="CS69" s="1282"/>
      <c r="CT69" s="1283"/>
      <c r="CU69" s="55"/>
      <c r="CV69" s="1644"/>
      <c r="CW69" s="1645">
        <f t="shared" si="82"/>
        <v>0</v>
      </c>
      <c r="CX69" s="1768"/>
      <c r="CY69" s="1768"/>
      <c r="CZ69" s="1768"/>
      <c r="DA69" s="1768"/>
      <c r="DB69" s="1669">
        <f t="shared" si="83"/>
        <v>0</v>
      </c>
      <c r="DC69" s="1768"/>
      <c r="DD69" s="1278"/>
      <c r="DE69" s="1282"/>
      <c r="DF69" s="1283"/>
      <c r="DG69" s="55"/>
      <c r="DH69" s="1644"/>
      <c r="DI69" s="1645">
        <f t="shared" si="84"/>
        <v>0</v>
      </c>
      <c r="DJ69" s="1768"/>
      <c r="DK69" s="1768"/>
      <c r="DL69" s="1768"/>
      <c r="DM69" s="1768"/>
      <c r="DN69" s="1669">
        <f t="shared" si="85"/>
        <v>0</v>
      </c>
      <c r="DO69" s="1768"/>
      <c r="DP69" s="1278"/>
      <c r="DQ69" s="1282"/>
      <c r="DR69" s="1283"/>
      <c r="DS69" s="55"/>
    </row>
    <row r="70" spans="1:123" ht="26.25" customHeight="1" x14ac:dyDescent="0.25">
      <c r="A70" s="1389"/>
      <c r="B70" s="1533"/>
      <c r="C70" s="1533"/>
      <c r="D70" s="1533"/>
      <c r="E70" s="1388"/>
      <c r="F70" s="1298"/>
      <c r="G70" s="1298"/>
      <c r="H70" s="1298"/>
      <c r="I70" s="1298"/>
      <c r="J70" s="1298"/>
      <c r="K70" s="1302"/>
      <c r="L70" s="1576"/>
      <c r="M70" s="1577"/>
      <c r="N70" s="1578"/>
      <c r="O70" s="55"/>
      <c r="P70" s="1723"/>
      <c r="Q70" s="1811"/>
      <c r="R70" s="1801"/>
      <c r="S70" s="1801"/>
      <c r="T70" s="1801"/>
      <c r="U70" s="1801"/>
      <c r="V70" s="1691"/>
      <c r="W70" s="1801"/>
      <c r="X70" s="1364"/>
      <c r="Y70" s="1364"/>
      <c r="Z70" s="1337"/>
      <c r="AA70" s="55"/>
      <c r="AB70" s="1644"/>
      <c r="AC70" s="1885"/>
      <c r="AD70" s="1768"/>
      <c r="AE70" s="1768"/>
      <c r="AF70" s="1768"/>
      <c r="AG70" s="1768"/>
      <c r="AH70" s="1669"/>
      <c r="AI70" s="1768"/>
      <c r="AJ70" s="1278"/>
      <c r="AK70" s="1282"/>
      <c r="AL70" s="1283"/>
      <c r="AM70" s="55"/>
      <c r="AN70" s="1644"/>
      <c r="AO70" s="1885"/>
      <c r="AP70" s="1768"/>
      <c r="AQ70" s="1768"/>
      <c r="AR70" s="1768"/>
      <c r="AS70" s="1768"/>
      <c r="AT70" s="1669"/>
      <c r="AU70" s="1768"/>
      <c r="AV70" s="1278"/>
      <c r="AW70" s="1282"/>
      <c r="AX70" s="1283"/>
      <c r="AY70" s="55"/>
      <c r="AZ70" s="1644"/>
      <c r="BA70" s="1885"/>
      <c r="BB70" s="1768"/>
      <c r="BC70" s="1768"/>
      <c r="BD70" s="1768"/>
      <c r="BE70" s="1768"/>
      <c r="BF70" s="1669"/>
      <c r="BG70" s="1768"/>
      <c r="BH70" s="1278"/>
      <c r="BI70" s="1282"/>
      <c r="BJ70" s="1283"/>
      <c r="BK70" s="55"/>
      <c r="BL70" s="1644"/>
      <c r="BM70" s="1885"/>
      <c r="BN70" s="1768"/>
      <c r="BO70" s="1768"/>
      <c r="BP70" s="1768"/>
      <c r="BQ70" s="1768"/>
      <c r="BR70" s="1669"/>
      <c r="BS70" s="1768"/>
      <c r="BT70" s="1278"/>
      <c r="BU70" s="1282"/>
      <c r="BV70" s="1283"/>
      <c r="BW70" s="55"/>
      <c r="BX70" s="1644"/>
      <c r="BY70" s="1885"/>
      <c r="BZ70" s="1768"/>
      <c r="CA70" s="1768"/>
      <c r="CB70" s="1768"/>
      <c r="CC70" s="1768"/>
      <c r="CD70" s="1669"/>
      <c r="CE70" s="1768"/>
      <c r="CF70" s="1278"/>
      <c r="CG70" s="1282"/>
      <c r="CH70" s="1283"/>
      <c r="CI70" s="55"/>
      <c r="CJ70" s="1644"/>
      <c r="CK70" s="1885"/>
      <c r="CL70" s="1768"/>
      <c r="CM70" s="1768"/>
      <c r="CN70" s="1768"/>
      <c r="CO70" s="1768"/>
      <c r="CP70" s="1669"/>
      <c r="CQ70" s="1768"/>
      <c r="CR70" s="1278"/>
      <c r="CS70" s="1282"/>
      <c r="CT70" s="1283"/>
      <c r="CU70" s="55"/>
      <c r="CV70" s="1644"/>
      <c r="CW70" s="1885"/>
      <c r="CX70" s="1768"/>
      <c r="CY70" s="1768"/>
      <c r="CZ70" s="1768"/>
      <c r="DA70" s="1768"/>
      <c r="DB70" s="1669"/>
      <c r="DC70" s="1768"/>
      <c r="DD70" s="1278"/>
      <c r="DE70" s="1282"/>
      <c r="DF70" s="1283"/>
      <c r="DG70" s="55"/>
      <c r="DH70" s="1644"/>
      <c r="DI70" s="1885"/>
      <c r="DJ70" s="1768"/>
      <c r="DK70" s="1768"/>
      <c r="DL70" s="1768"/>
      <c r="DM70" s="1768"/>
      <c r="DN70" s="1669"/>
      <c r="DO70" s="1768"/>
      <c r="DP70" s="1278"/>
      <c r="DQ70" s="1282"/>
      <c r="DR70" s="1283"/>
      <c r="DS70" s="55"/>
    </row>
    <row r="71" spans="1:123" ht="24.75" customHeight="1" x14ac:dyDescent="0.25">
      <c r="A71" s="1382" t="s">
        <v>587</v>
      </c>
      <c r="B71" s="1525" t="s">
        <v>475</v>
      </c>
      <c r="C71" s="1525" t="s">
        <v>491</v>
      </c>
      <c r="D71" s="1628" t="s">
        <v>492</v>
      </c>
      <c r="E71" s="1736">
        <f t="shared" ref="E71:K71" si="87">Q71+AC71+AO71+BA71+BM71+BY71+CK71+CW71+DI71</f>
        <v>200</v>
      </c>
      <c r="F71" s="1691">
        <f t="shared" si="87"/>
        <v>0</v>
      </c>
      <c r="G71" s="1691">
        <f t="shared" si="87"/>
        <v>0</v>
      </c>
      <c r="H71" s="1691">
        <f t="shared" si="87"/>
        <v>0</v>
      </c>
      <c r="I71" s="1691">
        <f t="shared" si="87"/>
        <v>200</v>
      </c>
      <c r="J71" s="1691">
        <f t="shared" si="87"/>
        <v>200</v>
      </c>
      <c r="K71" s="1901">
        <f t="shared" si="87"/>
        <v>0</v>
      </c>
      <c r="L71" s="1576">
        <f>X71+AJ71+AV71+BH71+BT71+CF71+CR71+DD71+DP71</f>
        <v>1</v>
      </c>
      <c r="M71" s="1577">
        <f t="shared" si="86"/>
        <v>1</v>
      </c>
      <c r="N71" s="1578">
        <f t="shared" si="86"/>
        <v>1</v>
      </c>
      <c r="O71" s="55"/>
      <c r="P71" s="1723" t="s">
        <v>586</v>
      </c>
      <c r="Q71" s="1736">
        <f>V71+W71</f>
        <v>200</v>
      </c>
      <c r="R71" s="1801"/>
      <c r="S71" s="1801"/>
      <c r="T71" s="1801"/>
      <c r="U71" s="1801">
        <v>200</v>
      </c>
      <c r="V71" s="1691">
        <f>R71+S71+T71+U71</f>
        <v>200</v>
      </c>
      <c r="W71" s="1801"/>
      <c r="X71" s="1364">
        <v>1</v>
      </c>
      <c r="Y71" s="1364">
        <v>1</v>
      </c>
      <c r="Z71" s="1337">
        <v>1</v>
      </c>
      <c r="AA71" s="55"/>
      <c r="AB71" s="1644"/>
      <c r="AC71" s="1645">
        <f>AH71+AI71</f>
        <v>0</v>
      </c>
      <c r="AD71" s="1768"/>
      <c r="AE71" s="1768"/>
      <c r="AF71" s="1768"/>
      <c r="AG71" s="1768"/>
      <c r="AH71" s="1669">
        <f>AD71+AE71+AF71+AG71</f>
        <v>0</v>
      </c>
      <c r="AI71" s="1768"/>
      <c r="AJ71" s="1278"/>
      <c r="AK71" s="1282"/>
      <c r="AL71" s="1283"/>
      <c r="AM71" s="55"/>
      <c r="AN71" s="1644"/>
      <c r="AO71" s="1645">
        <f>AT71+AU71</f>
        <v>0</v>
      </c>
      <c r="AP71" s="1768"/>
      <c r="AQ71" s="1768"/>
      <c r="AR71" s="1768"/>
      <c r="AS71" s="1768"/>
      <c r="AT71" s="1669">
        <f>AP71+AQ71+AR71+AS71</f>
        <v>0</v>
      </c>
      <c r="AU71" s="1768"/>
      <c r="AV71" s="1278"/>
      <c r="AW71" s="1282"/>
      <c r="AX71" s="1283"/>
      <c r="AY71" s="55"/>
      <c r="AZ71" s="1644"/>
      <c r="BA71" s="1645">
        <f>BF71+BG71</f>
        <v>0</v>
      </c>
      <c r="BB71" s="1768"/>
      <c r="BC71" s="1768"/>
      <c r="BD71" s="1768"/>
      <c r="BE71" s="1768"/>
      <c r="BF71" s="1669">
        <f>BB71+BC71+BD71+BE71</f>
        <v>0</v>
      </c>
      <c r="BG71" s="1768"/>
      <c r="BH71" s="1278"/>
      <c r="BI71" s="1282"/>
      <c r="BJ71" s="1283"/>
      <c r="BK71" s="55"/>
      <c r="BL71" s="1644"/>
      <c r="BM71" s="1645">
        <f>BR71+BS71</f>
        <v>0</v>
      </c>
      <c r="BN71" s="1768"/>
      <c r="BO71" s="1768"/>
      <c r="BP71" s="1768"/>
      <c r="BQ71" s="1768"/>
      <c r="BR71" s="1669">
        <f>BN71+BO71+BP71+BQ71</f>
        <v>0</v>
      </c>
      <c r="BS71" s="1768"/>
      <c r="BT71" s="1278"/>
      <c r="BU71" s="1282"/>
      <c r="BV71" s="1283"/>
      <c r="BW71" s="55"/>
      <c r="BX71" s="1644"/>
      <c r="BY71" s="1645">
        <f>CD71+CE71</f>
        <v>0</v>
      </c>
      <c r="BZ71" s="1768"/>
      <c r="CA71" s="1768"/>
      <c r="CB71" s="1768"/>
      <c r="CC71" s="1768"/>
      <c r="CD71" s="1669">
        <f>BZ71+CA71+CB71+CC71</f>
        <v>0</v>
      </c>
      <c r="CE71" s="1768"/>
      <c r="CF71" s="1278"/>
      <c r="CG71" s="1282"/>
      <c r="CH71" s="1283"/>
      <c r="CI71" s="55"/>
      <c r="CJ71" s="1644"/>
      <c r="CK71" s="1645">
        <f>CP71+CQ71</f>
        <v>0</v>
      </c>
      <c r="CL71" s="1768"/>
      <c r="CM71" s="1768"/>
      <c r="CN71" s="1768"/>
      <c r="CO71" s="1768"/>
      <c r="CP71" s="1669">
        <f>CL71+CM71+CN71+CO71</f>
        <v>0</v>
      </c>
      <c r="CQ71" s="1768"/>
      <c r="CR71" s="1278"/>
      <c r="CS71" s="1282"/>
      <c r="CT71" s="1283"/>
      <c r="CU71" s="55"/>
      <c r="CV71" s="1644"/>
      <c r="CW71" s="1645">
        <f>DB71+DC71</f>
        <v>0</v>
      </c>
      <c r="CX71" s="1768"/>
      <c r="CY71" s="1768"/>
      <c r="CZ71" s="1768"/>
      <c r="DA71" s="1768"/>
      <c r="DB71" s="1669">
        <f>CX71+CY71+CZ71+DA71</f>
        <v>0</v>
      </c>
      <c r="DC71" s="1768"/>
      <c r="DD71" s="1278"/>
      <c r="DE71" s="1282"/>
      <c r="DF71" s="1283"/>
      <c r="DG71" s="55"/>
      <c r="DH71" s="1644"/>
      <c r="DI71" s="1645">
        <f>DN71+DO71</f>
        <v>0</v>
      </c>
      <c r="DJ71" s="1768"/>
      <c r="DK71" s="1768"/>
      <c r="DL71" s="1768"/>
      <c r="DM71" s="1768"/>
      <c r="DN71" s="1669">
        <f>DJ71+DK71+DL71+DM71</f>
        <v>0</v>
      </c>
      <c r="DO71" s="1768"/>
      <c r="DP71" s="1278"/>
      <c r="DQ71" s="1282"/>
      <c r="DR71" s="1283"/>
      <c r="DS71" s="55"/>
    </row>
    <row r="72" spans="1:123" ht="25.5" customHeight="1" x14ac:dyDescent="0.25">
      <c r="A72" s="1389"/>
      <c r="B72" s="1525"/>
      <c r="C72" s="1525"/>
      <c r="D72" s="1525"/>
      <c r="E72" s="1811"/>
      <c r="F72" s="1691"/>
      <c r="G72" s="1691"/>
      <c r="H72" s="1691"/>
      <c r="I72" s="1691"/>
      <c r="J72" s="1691"/>
      <c r="K72" s="1901"/>
      <c r="L72" s="1576"/>
      <c r="M72" s="1577"/>
      <c r="N72" s="1578"/>
      <c r="O72" s="55"/>
      <c r="P72" s="1723"/>
      <c r="Q72" s="1811"/>
      <c r="R72" s="1801"/>
      <c r="S72" s="1801"/>
      <c r="T72" s="1801"/>
      <c r="U72" s="1801"/>
      <c r="V72" s="1691"/>
      <c r="W72" s="1801"/>
      <c r="X72" s="1364"/>
      <c r="Y72" s="1364"/>
      <c r="Z72" s="1337"/>
      <c r="AA72" s="55"/>
      <c r="AB72" s="1644"/>
      <c r="AC72" s="1885"/>
      <c r="AD72" s="1768"/>
      <c r="AE72" s="1768"/>
      <c r="AF72" s="1768"/>
      <c r="AG72" s="1768"/>
      <c r="AH72" s="1669"/>
      <c r="AI72" s="1768"/>
      <c r="AJ72" s="1278"/>
      <c r="AK72" s="1282"/>
      <c r="AL72" s="1283"/>
      <c r="AM72" s="55"/>
      <c r="AN72" s="1644"/>
      <c r="AO72" s="1885"/>
      <c r="AP72" s="1768"/>
      <c r="AQ72" s="1768"/>
      <c r="AR72" s="1768"/>
      <c r="AS72" s="1768"/>
      <c r="AT72" s="1669"/>
      <c r="AU72" s="1768"/>
      <c r="AV72" s="1278"/>
      <c r="AW72" s="1282"/>
      <c r="AX72" s="1283"/>
      <c r="AY72" s="55"/>
      <c r="AZ72" s="1644"/>
      <c r="BA72" s="1885"/>
      <c r="BB72" s="1768"/>
      <c r="BC72" s="1768"/>
      <c r="BD72" s="1768"/>
      <c r="BE72" s="1768"/>
      <c r="BF72" s="1669"/>
      <c r="BG72" s="1768"/>
      <c r="BH72" s="1278"/>
      <c r="BI72" s="1282"/>
      <c r="BJ72" s="1283"/>
      <c r="BK72" s="55"/>
      <c r="BL72" s="1644"/>
      <c r="BM72" s="1885"/>
      <c r="BN72" s="1768"/>
      <c r="BO72" s="1768"/>
      <c r="BP72" s="1768"/>
      <c r="BQ72" s="1768"/>
      <c r="BR72" s="1669"/>
      <c r="BS72" s="1768"/>
      <c r="BT72" s="1278"/>
      <c r="BU72" s="1282"/>
      <c r="BV72" s="1283"/>
      <c r="BW72" s="55"/>
      <c r="BX72" s="1644"/>
      <c r="BY72" s="1885"/>
      <c r="BZ72" s="1768"/>
      <c r="CA72" s="1768"/>
      <c r="CB72" s="1768"/>
      <c r="CC72" s="1768"/>
      <c r="CD72" s="1669"/>
      <c r="CE72" s="1768"/>
      <c r="CF72" s="1278"/>
      <c r="CG72" s="1282"/>
      <c r="CH72" s="1283"/>
      <c r="CI72" s="55"/>
      <c r="CJ72" s="1644"/>
      <c r="CK72" s="1885"/>
      <c r="CL72" s="1768"/>
      <c r="CM72" s="1768"/>
      <c r="CN72" s="1768"/>
      <c r="CO72" s="1768"/>
      <c r="CP72" s="1669"/>
      <c r="CQ72" s="1768"/>
      <c r="CR72" s="1278"/>
      <c r="CS72" s="1282"/>
      <c r="CT72" s="1283"/>
      <c r="CU72" s="55"/>
      <c r="CV72" s="1644"/>
      <c r="CW72" s="1885"/>
      <c r="CX72" s="1768"/>
      <c r="CY72" s="1768"/>
      <c r="CZ72" s="1768"/>
      <c r="DA72" s="1768"/>
      <c r="DB72" s="1669"/>
      <c r="DC72" s="1768"/>
      <c r="DD72" s="1278"/>
      <c r="DE72" s="1282"/>
      <c r="DF72" s="1283"/>
      <c r="DG72" s="55"/>
      <c r="DH72" s="1644"/>
      <c r="DI72" s="1885"/>
      <c r="DJ72" s="1768"/>
      <c r="DK72" s="1768"/>
      <c r="DL72" s="1768"/>
      <c r="DM72" s="1768"/>
      <c r="DN72" s="1669"/>
      <c r="DO72" s="1768"/>
      <c r="DP72" s="1278"/>
      <c r="DQ72" s="1282"/>
      <c r="DR72" s="1283"/>
      <c r="DS72" s="55"/>
    </row>
    <row r="73" spans="1:123" ht="50.25" customHeight="1" x14ac:dyDescent="0.25">
      <c r="A73" s="693" t="s">
        <v>215</v>
      </c>
      <c r="B73" s="791"/>
      <c r="C73" s="791"/>
      <c r="D73" s="792"/>
      <c r="E73" s="696">
        <f t="shared" ref="E73:K75" si="88">Q73+AC73+AO73+BA73+BM73+BY73+CK73+CW73+DI73</f>
        <v>0</v>
      </c>
      <c r="F73" s="697">
        <f t="shared" si="88"/>
        <v>0</v>
      </c>
      <c r="G73" s="697">
        <f t="shared" si="88"/>
        <v>0</v>
      </c>
      <c r="H73" s="697">
        <f t="shared" si="88"/>
        <v>0</v>
      </c>
      <c r="I73" s="697">
        <f t="shared" si="88"/>
        <v>0</v>
      </c>
      <c r="J73" s="697">
        <f t="shared" si="88"/>
        <v>0</v>
      </c>
      <c r="K73" s="698">
        <f t="shared" si="88"/>
        <v>0</v>
      </c>
      <c r="L73" s="699">
        <f>X73+AJ73+AV73+BH73+BT73+CF73+CR73+DD73+DP73</f>
        <v>0</v>
      </c>
      <c r="M73" s="700">
        <f t="shared" ref="M73:N75" si="89">Y73+AK73+AW73+BI73+BU73+CG73+CS73+DE73+DQ73</f>
        <v>0</v>
      </c>
      <c r="N73" s="701">
        <f t="shared" si="89"/>
        <v>0</v>
      </c>
      <c r="O73" s="55"/>
      <c r="P73" s="807"/>
      <c r="Q73" s="696">
        <f>V73+W73</f>
        <v>0</v>
      </c>
      <c r="R73" s="769"/>
      <c r="S73" s="769"/>
      <c r="T73" s="769"/>
      <c r="U73" s="769"/>
      <c r="V73" s="697">
        <f>R73+S73+T73+U73</f>
        <v>0</v>
      </c>
      <c r="W73" s="769"/>
      <c r="X73" s="713"/>
      <c r="Y73" s="713"/>
      <c r="Z73" s="714"/>
      <c r="AA73" s="55"/>
      <c r="AB73" s="282"/>
      <c r="AC73" s="53">
        <f>AH73+AI73</f>
        <v>0</v>
      </c>
      <c r="AD73" s="184"/>
      <c r="AE73" s="184"/>
      <c r="AF73" s="184"/>
      <c r="AG73" s="184"/>
      <c r="AH73" s="56">
        <f>AD73+AE73+AF73+AG73</f>
        <v>0</v>
      </c>
      <c r="AI73" s="184"/>
      <c r="AJ73" s="180"/>
      <c r="AK73" s="185"/>
      <c r="AL73" s="183"/>
      <c r="AM73" s="55"/>
      <c r="AN73" s="282"/>
      <c r="AO73" s="53">
        <f>AT73+AU73</f>
        <v>0</v>
      </c>
      <c r="AP73" s="184"/>
      <c r="AQ73" s="184"/>
      <c r="AR73" s="184"/>
      <c r="AS73" s="184"/>
      <c r="AT73" s="56">
        <f>AP73+AQ73+AR73+AS73</f>
        <v>0</v>
      </c>
      <c r="AU73" s="184"/>
      <c r="AV73" s="180"/>
      <c r="AW73" s="185"/>
      <c r="AX73" s="183"/>
      <c r="AY73" s="55"/>
      <c r="AZ73" s="282"/>
      <c r="BA73" s="53">
        <f>BF73+BG73</f>
        <v>0</v>
      </c>
      <c r="BB73" s="184"/>
      <c r="BC73" s="184"/>
      <c r="BD73" s="184"/>
      <c r="BE73" s="184"/>
      <c r="BF73" s="56">
        <f>BB73+BC73+BD73+BE73</f>
        <v>0</v>
      </c>
      <c r="BG73" s="184"/>
      <c r="BH73" s="180"/>
      <c r="BI73" s="185"/>
      <c r="BJ73" s="183"/>
      <c r="BK73" s="55"/>
      <c r="BL73" s="282"/>
      <c r="BM73" s="53">
        <f>BR73+BS73</f>
        <v>0</v>
      </c>
      <c r="BN73" s="184"/>
      <c r="BO73" s="184"/>
      <c r="BP73" s="184"/>
      <c r="BQ73" s="184"/>
      <c r="BR73" s="56">
        <f>BN73+BO73+BP73+BQ73</f>
        <v>0</v>
      </c>
      <c r="BS73" s="184"/>
      <c r="BT73" s="180"/>
      <c r="BU73" s="185"/>
      <c r="BV73" s="183"/>
      <c r="BW73" s="55"/>
      <c r="BX73" s="282"/>
      <c r="BY73" s="53">
        <f>CD73+CE73</f>
        <v>0</v>
      </c>
      <c r="BZ73" s="184"/>
      <c r="CA73" s="184"/>
      <c r="CB73" s="184"/>
      <c r="CC73" s="184"/>
      <c r="CD73" s="56">
        <f>BZ73+CA73+CB73+CC73</f>
        <v>0</v>
      </c>
      <c r="CE73" s="184"/>
      <c r="CF73" s="180"/>
      <c r="CG73" s="185"/>
      <c r="CH73" s="183"/>
      <c r="CI73" s="55"/>
      <c r="CJ73" s="282"/>
      <c r="CK73" s="53">
        <f>CP73+CQ73</f>
        <v>0</v>
      </c>
      <c r="CL73" s="184"/>
      <c r="CM73" s="184"/>
      <c r="CN73" s="184"/>
      <c r="CO73" s="184"/>
      <c r="CP73" s="56">
        <f>CL73+CM73+CN73+CO73</f>
        <v>0</v>
      </c>
      <c r="CQ73" s="184"/>
      <c r="CR73" s="180"/>
      <c r="CS73" s="185"/>
      <c r="CT73" s="183"/>
      <c r="CU73" s="55"/>
      <c r="CV73" s="282"/>
      <c r="CW73" s="53">
        <f>DB73+DC73</f>
        <v>0</v>
      </c>
      <c r="CX73" s="184"/>
      <c r="CY73" s="184"/>
      <c r="CZ73" s="184"/>
      <c r="DA73" s="184"/>
      <c r="DB73" s="56">
        <f>CX73+CY73+CZ73+DA73</f>
        <v>0</v>
      </c>
      <c r="DC73" s="184"/>
      <c r="DD73" s="180"/>
      <c r="DE73" s="185"/>
      <c r="DF73" s="183"/>
      <c r="DG73" s="55"/>
      <c r="DH73" s="282"/>
      <c r="DI73" s="53">
        <f>DN73+DO73</f>
        <v>0</v>
      </c>
      <c r="DJ73" s="184"/>
      <c r="DK73" s="184"/>
      <c r="DL73" s="184"/>
      <c r="DM73" s="184"/>
      <c r="DN73" s="56">
        <f>DJ73+DK73+DL73+DM73</f>
        <v>0</v>
      </c>
      <c r="DO73" s="184"/>
      <c r="DP73" s="180"/>
      <c r="DQ73" s="185"/>
      <c r="DR73" s="183"/>
      <c r="DS73" s="55"/>
    </row>
    <row r="74" spans="1:123" ht="44.25" customHeight="1" x14ac:dyDescent="0.25">
      <c r="A74" s="693" t="s">
        <v>216</v>
      </c>
      <c r="B74" s="791"/>
      <c r="C74" s="791"/>
      <c r="D74" s="792"/>
      <c r="E74" s="696">
        <f t="shared" si="88"/>
        <v>0</v>
      </c>
      <c r="F74" s="697">
        <f t="shared" si="88"/>
        <v>0</v>
      </c>
      <c r="G74" s="697">
        <f t="shared" si="88"/>
        <v>0</v>
      </c>
      <c r="H74" s="697">
        <f t="shared" si="88"/>
        <v>0</v>
      </c>
      <c r="I74" s="697">
        <f t="shared" si="88"/>
        <v>0</v>
      </c>
      <c r="J74" s="697">
        <f t="shared" si="88"/>
        <v>0</v>
      </c>
      <c r="K74" s="698">
        <f t="shared" si="88"/>
        <v>0</v>
      </c>
      <c r="L74" s="699">
        <f>X74+AJ74+AV74+BH74+BT74+CF74+CR74+DD74+DP74</f>
        <v>0</v>
      </c>
      <c r="M74" s="700">
        <f t="shared" si="89"/>
        <v>0</v>
      </c>
      <c r="N74" s="701">
        <f t="shared" si="89"/>
        <v>0</v>
      </c>
      <c r="O74" s="55"/>
      <c r="P74" s="807"/>
      <c r="Q74" s="696">
        <f>V74+W74</f>
        <v>0</v>
      </c>
      <c r="R74" s="769"/>
      <c r="S74" s="769"/>
      <c r="T74" s="769"/>
      <c r="U74" s="769"/>
      <c r="V74" s="697">
        <f>R74+S74+T74+U74</f>
        <v>0</v>
      </c>
      <c r="W74" s="769"/>
      <c r="X74" s="713"/>
      <c r="Y74" s="713"/>
      <c r="Z74" s="714"/>
      <c r="AA74" s="55"/>
      <c r="AB74" s="282"/>
      <c r="AC74" s="53">
        <f>AH74+AI74</f>
        <v>0</v>
      </c>
      <c r="AD74" s="184"/>
      <c r="AE74" s="184"/>
      <c r="AF74" s="184"/>
      <c r="AG74" s="184"/>
      <c r="AH74" s="56">
        <f>AD74+AE74+AF74+AG74</f>
        <v>0</v>
      </c>
      <c r="AI74" s="184"/>
      <c r="AJ74" s="180"/>
      <c r="AK74" s="185"/>
      <c r="AL74" s="183"/>
      <c r="AM74" s="55"/>
      <c r="AN74" s="282"/>
      <c r="AO74" s="53">
        <f>AT74+AU74</f>
        <v>0</v>
      </c>
      <c r="AP74" s="184"/>
      <c r="AQ74" s="184"/>
      <c r="AR74" s="184"/>
      <c r="AS74" s="184"/>
      <c r="AT74" s="56">
        <f>AP74+AQ74+AR74+AS74</f>
        <v>0</v>
      </c>
      <c r="AU74" s="184"/>
      <c r="AV74" s="180"/>
      <c r="AW74" s="185"/>
      <c r="AX74" s="183"/>
      <c r="AY74" s="55"/>
      <c r="AZ74" s="282"/>
      <c r="BA74" s="53">
        <f>BF74+BG74</f>
        <v>0</v>
      </c>
      <c r="BB74" s="184"/>
      <c r="BC74" s="184"/>
      <c r="BD74" s="184"/>
      <c r="BE74" s="184"/>
      <c r="BF74" s="56">
        <f>BB74+BC74+BD74+BE74</f>
        <v>0</v>
      </c>
      <c r="BG74" s="184"/>
      <c r="BH74" s="180"/>
      <c r="BI74" s="185"/>
      <c r="BJ74" s="183"/>
      <c r="BK74" s="55"/>
      <c r="BL74" s="282"/>
      <c r="BM74" s="53">
        <f>BR74+BS74</f>
        <v>0</v>
      </c>
      <c r="BN74" s="184"/>
      <c r="BO74" s="184"/>
      <c r="BP74" s="184"/>
      <c r="BQ74" s="184"/>
      <c r="BR74" s="56">
        <f>BN74+BO74+BP74+BQ74</f>
        <v>0</v>
      </c>
      <c r="BS74" s="184"/>
      <c r="BT74" s="180"/>
      <c r="BU74" s="185"/>
      <c r="BV74" s="183"/>
      <c r="BW74" s="55"/>
      <c r="BX74" s="282"/>
      <c r="BY74" s="53">
        <f>CD74+CE74</f>
        <v>0</v>
      </c>
      <c r="BZ74" s="184"/>
      <c r="CA74" s="184"/>
      <c r="CB74" s="184"/>
      <c r="CC74" s="184"/>
      <c r="CD74" s="56">
        <f>BZ74+CA74+CB74+CC74</f>
        <v>0</v>
      </c>
      <c r="CE74" s="184"/>
      <c r="CF74" s="180"/>
      <c r="CG74" s="185"/>
      <c r="CH74" s="183"/>
      <c r="CI74" s="55"/>
      <c r="CJ74" s="282"/>
      <c r="CK74" s="53">
        <f>CP74+CQ74</f>
        <v>0</v>
      </c>
      <c r="CL74" s="184"/>
      <c r="CM74" s="184"/>
      <c r="CN74" s="184"/>
      <c r="CO74" s="184"/>
      <c r="CP74" s="56">
        <f>CL74+CM74+CN74+CO74</f>
        <v>0</v>
      </c>
      <c r="CQ74" s="184"/>
      <c r="CR74" s="180"/>
      <c r="CS74" s="185"/>
      <c r="CT74" s="183"/>
      <c r="CU74" s="55"/>
      <c r="CV74" s="282"/>
      <c r="CW74" s="53">
        <f>DB74+DC74</f>
        <v>0</v>
      </c>
      <c r="CX74" s="184"/>
      <c r="CY74" s="184"/>
      <c r="CZ74" s="184"/>
      <c r="DA74" s="184"/>
      <c r="DB74" s="56">
        <f>CX74+CY74+CZ74+DA74</f>
        <v>0</v>
      </c>
      <c r="DC74" s="184"/>
      <c r="DD74" s="180"/>
      <c r="DE74" s="185"/>
      <c r="DF74" s="183"/>
      <c r="DG74" s="55"/>
      <c r="DH74" s="282"/>
      <c r="DI74" s="53">
        <f>DN74+DO74</f>
        <v>0</v>
      </c>
      <c r="DJ74" s="184"/>
      <c r="DK74" s="184"/>
      <c r="DL74" s="184"/>
      <c r="DM74" s="184"/>
      <c r="DN74" s="56">
        <f>DJ74+DK74+DL74+DM74</f>
        <v>0</v>
      </c>
      <c r="DO74" s="184"/>
      <c r="DP74" s="180"/>
      <c r="DQ74" s="185"/>
      <c r="DR74" s="183"/>
      <c r="DS74" s="55"/>
    </row>
    <row r="75" spans="1:123" ht="42" customHeight="1" thickBot="1" x14ac:dyDescent="0.3">
      <c r="A75" s="739" t="s">
        <v>217</v>
      </c>
      <c r="B75" s="793"/>
      <c r="C75" s="793"/>
      <c r="D75" s="794"/>
      <c r="E75" s="804">
        <f t="shared" si="88"/>
        <v>0</v>
      </c>
      <c r="F75" s="742">
        <f t="shared" si="88"/>
        <v>0</v>
      </c>
      <c r="G75" s="742">
        <f t="shared" si="88"/>
        <v>0</v>
      </c>
      <c r="H75" s="742">
        <f t="shared" si="88"/>
        <v>0</v>
      </c>
      <c r="I75" s="742">
        <f t="shared" si="88"/>
        <v>0</v>
      </c>
      <c r="J75" s="742">
        <f t="shared" si="88"/>
        <v>0</v>
      </c>
      <c r="K75" s="743">
        <f t="shared" si="88"/>
        <v>0</v>
      </c>
      <c r="L75" s="797">
        <f>X75+AJ75+AV75+BH75+BT75+CF75+CR75+DD75+DP75</f>
        <v>0</v>
      </c>
      <c r="M75" s="798">
        <f t="shared" si="89"/>
        <v>0</v>
      </c>
      <c r="N75" s="799">
        <f t="shared" si="89"/>
        <v>0</v>
      </c>
      <c r="O75" s="55"/>
      <c r="P75" s="807"/>
      <c r="Q75" s="696">
        <f>V75+W75</f>
        <v>0</v>
      </c>
      <c r="R75" s="769"/>
      <c r="S75" s="769"/>
      <c r="T75" s="769"/>
      <c r="U75" s="769"/>
      <c r="V75" s="697">
        <f>R75+S75+T75+U75</f>
        <v>0</v>
      </c>
      <c r="W75" s="769"/>
      <c r="X75" s="713"/>
      <c r="Y75" s="713"/>
      <c r="Z75" s="714"/>
      <c r="AA75" s="55"/>
      <c r="AB75" s="282"/>
      <c r="AC75" s="53">
        <f>AH75+AI75</f>
        <v>0</v>
      </c>
      <c r="AD75" s="184"/>
      <c r="AE75" s="184"/>
      <c r="AF75" s="184"/>
      <c r="AG75" s="184"/>
      <c r="AH75" s="56">
        <f>AD75+AE75+AF75+AG75</f>
        <v>0</v>
      </c>
      <c r="AI75" s="184"/>
      <c r="AJ75" s="180"/>
      <c r="AK75" s="185"/>
      <c r="AL75" s="183"/>
      <c r="AM75" s="55"/>
      <c r="AN75" s="282"/>
      <c r="AO75" s="53">
        <f>AT75+AU75</f>
        <v>0</v>
      </c>
      <c r="AP75" s="184"/>
      <c r="AQ75" s="184"/>
      <c r="AR75" s="184"/>
      <c r="AS75" s="184"/>
      <c r="AT75" s="56">
        <f>AP75+AQ75+AR75+AS75</f>
        <v>0</v>
      </c>
      <c r="AU75" s="184"/>
      <c r="AV75" s="180"/>
      <c r="AW75" s="185"/>
      <c r="AX75" s="183"/>
      <c r="AY75" s="55"/>
      <c r="AZ75" s="282"/>
      <c r="BA75" s="53">
        <f>BF75+BG75</f>
        <v>0</v>
      </c>
      <c r="BB75" s="184"/>
      <c r="BC75" s="184"/>
      <c r="BD75" s="184"/>
      <c r="BE75" s="184"/>
      <c r="BF75" s="56">
        <f>BB75+BC75+BD75+BE75</f>
        <v>0</v>
      </c>
      <c r="BG75" s="184"/>
      <c r="BH75" s="180"/>
      <c r="BI75" s="185"/>
      <c r="BJ75" s="183"/>
      <c r="BK75" s="55"/>
      <c r="BL75" s="282"/>
      <c r="BM75" s="53">
        <f>BR75+BS75</f>
        <v>0</v>
      </c>
      <c r="BN75" s="184"/>
      <c r="BO75" s="184"/>
      <c r="BP75" s="184"/>
      <c r="BQ75" s="184"/>
      <c r="BR75" s="56">
        <f>BN75+BO75+BP75+BQ75</f>
        <v>0</v>
      </c>
      <c r="BS75" s="184"/>
      <c r="BT75" s="180"/>
      <c r="BU75" s="185"/>
      <c r="BV75" s="183"/>
      <c r="BW75" s="55"/>
      <c r="BX75" s="282"/>
      <c r="BY75" s="53">
        <f>CD75+CE75</f>
        <v>0</v>
      </c>
      <c r="BZ75" s="184"/>
      <c r="CA75" s="184"/>
      <c r="CB75" s="184"/>
      <c r="CC75" s="184"/>
      <c r="CD75" s="56">
        <f>BZ75+CA75+CB75+CC75</f>
        <v>0</v>
      </c>
      <c r="CE75" s="184"/>
      <c r="CF75" s="180"/>
      <c r="CG75" s="185"/>
      <c r="CH75" s="183"/>
      <c r="CI75" s="55"/>
      <c r="CJ75" s="282"/>
      <c r="CK75" s="53">
        <f>CP75+CQ75</f>
        <v>0</v>
      </c>
      <c r="CL75" s="184"/>
      <c r="CM75" s="184"/>
      <c r="CN75" s="184"/>
      <c r="CO75" s="184"/>
      <c r="CP75" s="56">
        <f>CL75+CM75+CN75+CO75</f>
        <v>0</v>
      </c>
      <c r="CQ75" s="184"/>
      <c r="CR75" s="180"/>
      <c r="CS75" s="185"/>
      <c r="CT75" s="183"/>
      <c r="CU75" s="55"/>
      <c r="CV75" s="282"/>
      <c r="CW75" s="53">
        <f>DB75+DC75</f>
        <v>0</v>
      </c>
      <c r="CX75" s="184"/>
      <c r="CY75" s="184"/>
      <c r="CZ75" s="184"/>
      <c r="DA75" s="184"/>
      <c r="DB75" s="56">
        <f>CX75+CY75+CZ75+DA75</f>
        <v>0</v>
      </c>
      <c r="DC75" s="184"/>
      <c r="DD75" s="180"/>
      <c r="DE75" s="185"/>
      <c r="DF75" s="183"/>
      <c r="DG75" s="55"/>
      <c r="DH75" s="282"/>
      <c r="DI75" s="53">
        <f>DN75+DO75</f>
        <v>0</v>
      </c>
      <c r="DJ75" s="184"/>
      <c r="DK75" s="184"/>
      <c r="DL75" s="184"/>
      <c r="DM75" s="184"/>
      <c r="DN75" s="56">
        <f>DJ75+DK75+DL75+DM75</f>
        <v>0</v>
      </c>
      <c r="DO75" s="184"/>
      <c r="DP75" s="180"/>
      <c r="DQ75" s="185"/>
      <c r="DR75" s="183"/>
      <c r="DS75" s="55"/>
    </row>
    <row r="76" spans="1:123" ht="15" customHeight="1" thickBot="1" x14ac:dyDescent="0.3">
      <c r="A76" s="1343" t="s">
        <v>422</v>
      </c>
      <c r="B76" s="1344"/>
      <c r="C76" s="1344"/>
      <c r="D76" s="1344"/>
      <c r="E76" s="1344"/>
      <c r="F76" s="1344"/>
      <c r="G76" s="1344"/>
      <c r="H76" s="1344"/>
      <c r="I76" s="1344"/>
      <c r="J76" s="1344"/>
      <c r="K76" s="1344"/>
      <c r="L76" s="1902"/>
      <c r="M76" s="1902"/>
      <c r="N76" s="1903"/>
      <c r="O76" s="83"/>
      <c r="P76" s="1192" t="s">
        <v>422</v>
      </c>
      <c r="Q76" s="1373"/>
      <c r="R76" s="1373"/>
      <c r="S76" s="1373"/>
      <c r="T76" s="1373"/>
      <c r="U76" s="1373"/>
      <c r="V76" s="1373"/>
      <c r="W76" s="1373"/>
      <c r="X76" s="1373"/>
      <c r="Y76" s="1373"/>
      <c r="Z76" s="1374"/>
      <c r="AA76" s="83"/>
      <c r="AB76" s="958" t="s">
        <v>422</v>
      </c>
      <c r="AC76" s="1320"/>
      <c r="AD76" s="1320"/>
      <c r="AE76" s="1320"/>
      <c r="AF76" s="1320"/>
      <c r="AG76" s="1320"/>
      <c r="AH76" s="1320"/>
      <c r="AI76" s="1320"/>
      <c r="AJ76" s="1320"/>
      <c r="AK76" s="1320"/>
      <c r="AL76" s="1321"/>
      <c r="AM76" s="83"/>
      <c r="AN76" s="958" t="s">
        <v>422</v>
      </c>
      <c r="AO76" s="1320"/>
      <c r="AP76" s="1320"/>
      <c r="AQ76" s="1320"/>
      <c r="AR76" s="1320"/>
      <c r="AS76" s="1320"/>
      <c r="AT76" s="1320"/>
      <c r="AU76" s="1320"/>
      <c r="AV76" s="1320"/>
      <c r="AW76" s="1320"/>
      <c r="AX76" s="1321"/>
      <c r="AY76" s="83"/>
      <c r="AZ76" s="958" t="s">
        <v>422</v>
      </c>
      <c r="BA76" s="1320"/>
      <c r="BB76" s="1320"/>
      <c r="BC76" s="1320"/>
      <c r="BD76" s="1320"/>
      <c r="BE76" s="1320"/>
      <c r="BF76" s="1320"/>
      <c r="BG76" s="1320"/>
      <c r="BH76" s="1320"/>
      <c r="BI76" s="1320"/>
      <c r="BJ76" s="1321"/>
      <c r="BK76" s="83"/>
      <c r="BL76" s="958" t="s">
        <v>422</v>
      </c>
      <c r="BM76" s="1320"/>
      <c r="BN76" s="1320"/>
      <c r="BO76" s="1320"/>
      <c r="BP76" s="1320"/>
      <c r="BQ76" s="1320"/>
      <c r="BR76" s="1320"/>
      <c r="BS76" s="1320"/>
      <c r="BT76" s="1320"/>
      <c r="BU76" s="1320"/>
      <c r="BV76" s="1321"/>
      <c r="BW76" s="83"/>
      <c r="BX76" s="958" t="s">
        <v>422</v>
      </c>
      <c r="BY76" s="1320"/>
      <c r="BZ76" s="1320"/>
      <c r="CA76" s="1320"/>
      <c r="CB76" s="1320"/>
      <c r="CC76" s="1320"/>
      <c r="CD76" s="1320"/>
      <c r="CE76" s="1320"/>
      <c r="CF76" s="1320"/>
      <c r="CG76" s="1320"/>
      <c r="CH76" s="1321"/>
      <c r="CI76" s="83"/>
      <c r="CJ76" s="958" t="s">
        <v>422</v>
      </c>
      <c r="CK76" s="1320"/>
      <c r="CL76" s="1320"/>
      <c r="CM76" s="1320"/>
      <c r="CN76" s="1320"/>
      <c r="CO76" s="1320"/>
      <c r="CP76" s="1320"/>
      <c r="CQ76" s="1320"/>
      <c r="CR76" s="1320"/>
      <c r="CS76" s="1320"/>
      <c r="CT76" s="1321"/>
      <c r="CU76" s="83"/>
      <c r="CV76" s="958" t="s">
        <v>422</v>
      </c>
      <c r="CW76" s="1320"/>
      <c r="CX76" s="1320"/>
      <c r="CY76" s="1320"/>
      <c r="CZ76" s="1320"/>
      <c r="DA76" s="1320"/>
      <c r="DB76" s="1320"/>
      <c r="DC76" s="1320"/>
      <c r="DD76" s="1320"/>
      <c r="DE76" s="1320"/>
      <c r="DF76" s="1321"/>
      <c r="DG76" s="83"/>
      <c r="DH76" s="958" t="s">
        <v>422</v>
      </c>
      <c r="DI76" s="1320"/>
      <c r="DJ76" s="1320"/>
      <c r="DK76" s="1320"/>
      <c r="DL76" s="1320"/>
      <c r="DM76" s="1320"/>
      <c r="DN76" s="1320"/>
      <c r="DO76" s="1320"/>
      <c r="DP76" s="1320"/>
      <c r="DQ76" s="1320"/>
      <c r="DR76" s="1321"/>
      <c r="DS76" s="83"/>
    </row>
    <row r="77" spans="1:123" ht="43.5" customHeight="1" x14ac:dyDescent="0.25">
      <c r="A77" s="815" t="s">
        <v>218</v>
      </c>
      <c r="B77" s="882"/>
      <c r="C77" s="882"/>
      <c r="D77" s="817"/>
      <c r="E77" s="833">
        <f t="shared" ref="E77:K79" si="90">Q77+AC77+AO77+BA77+BM77+BY77+CK77+CW77+DI77</f>
        <v>0</v>
      </c>
      <c r="F77" s="835">
        <f t="shared" si="90"/>
        <v>0</v>
      </c>
      <c r="G77" s="835">
        <f t="shared" si="90"/>
        <v>0</v>
      </c>
      <c r="H77" s="835">
        <f t="shared" si="90"/>
        <v>0</v>
      </c>
      <c r="I77" s="835">
        <f t="shared" si="90"/>
        <v>0</v>
      </c>
      <c r="J77" s="835">
        <f t="shared" si="90"/>
        <v>0</v>
      </c>
      <c r="K77" s="883">
        <f t="shared" si="90"/>
        <v>0</v>
      </c>
      <c r="L77" s="878">
        <f>X77+AJ77+AV77+BH77+BT77+CF77+CR77+DD77+DP77</f>
        <v>0</v>
      </c>
      <c r="M77" s="879">
        <f t="shared" ref="M77:N79" si="91">Y77+AK77+AW77+BI77+BU77+CG77+CS77+DE77+DQ77</f>
        <v>0</v>
      </c>
      <c r="N77" s="880">
        <f t="shared" si="91"/>
        <v>0</v>
      </c>
      <c r="O77" s="55"/>
      <c r="P77" s="807"/>
      <c r="Q77" s="696">
        <f>V77+W77</f>
        <v>0</v>
      </c>
      <c r="R77" s="769"/>
      <c r="S77" s="769"/>
      <c r="T77" s="769"/>
      <c r="U77" s="769"/>
      <c r="V77" s="697">
        <f>R77+S77+T77+U77</f>
        <v>0</v>
      </c>
      <c r="W77" s="769"/>
      <c r="X77" s="713"/>
      <c r="Y77" s="768"/>
      <c r="Z77" s="714"/>
      <c r="AA77" s="55"/>
      <c r="AB77" s="282"/>
      <c r="AC77" s="53">
        <f>AH77+AI77</f>
        <v>0</v>
      </c>
      <c r="AD77" s="184"/>
      <c r="AE77" s="184"/>
      <c r="AF77" s="184"/>
      <c r="AG77" s="184"/>
      <c r="AH77" s="56">
        <f>AD77+AE77+AF77+AG77</f>
        <v>0</v>
      </c>
      <c r="AI77" s="184"/>
      <c r="AJ77" s="180"/>
      <c r="AK77" s="437"/>
      <c r="AL77" s="183"/>
      <c r="AM77" s="55"/>
      <c r="AN77" s="282"/>
      <c r="AO77" s="53">
        <f>AT77+AU77</f>
        <v>0</v>
      </c>
      <c r="AP77" s="184"/>
      <c r="AQ77" s="184"/>
      <c r="AR77" s="184"/>
      <c r="AS77" s="184"/>
      <c r="AT77" s="56">
        <f>AP77+AQ77+AR77+AS77</f>
        <v>0</v>
      </c>
      <c r="AU77" s="184"/>
      <c r="AV77" s="180"/>
      <c r="AW77" s="437"/>
      <c r="AX77" s="183"/>
      <c r="AY77" s="55"/>
      <c r="AZ77" s="282"/>
      <c r="BA77" s="53">
        <f>BF77+BG77</f>
        <v>0</v>
      </c>
      <c r="BB77" s="184"/>
      <c r="BC77" s="184"/>
      <c r="BD77" s="184"/>
      <c r="BE77" s="184"/>
      <c r="BF77" s="56">
        <f>BB77+BC77+BD77+BE77</f>
        <v>0</v>
      </c>
      <c r="BG77" s="184"/>
      <c r="BH77" s="180"/>
      <c r="BI77" s="437"/>
      <c r="BJ77" s="183"/>
      <c r="BK77" s="55"/>
      <c r="BL77" s="282"/>
      <c r="BM77" s="53">
        <f>BR77+BS77</f>
        <v>0</v>
      </c>
      <c r="BN77" s="184"/>
      <c r="BO77" s="184"/>
      <c r="BP77" s="184"/>
      <c r="BQ77" s="184"/>
      <c r="BR77" s="56">
        <f>BN77+BO77+BP77+BQ77</f>
        <v>0</v>
      </c>
      <c r="BS77" s="184"/>
      <c r="BT77" s="180"/>
      <c r="BU77" s="437"/>
      <c r="BV77" s="183"/>
      <c r="BW77" s="55"/>
      <c r="BX77" s="282"/>
      <c r="BY77" s="53">
        <f>CD77+CE77</f>
        <v>0</v>
      </c>
      <c r="BZ77" s="184"/>
      <c r="CA77" s="184"/>
      <c r="CB77" s="184"/>
      <c r="CC77" s="184"/>
      <c r="CD77" s="56">
        <f>BZ77+CA77+CB77+CC77</f>
        <v>0</v>
      </c>
      <c r="CE77" s="184"/>
      <c r="CF77" s="180"/>
      <c r="CG77" s="437"/>
      <c r="CH77" s="183"/>
      <c r="CI77" s="55"/>
      <c r="CJ77" s="282"/>
      <c r="CK77" s="53">
        <f>CP77+CQ77</f>
        <v>0</v>
      </c>
      <c r="CL77" s="184"/>
      <c r="CM77" s="184"/>
      <c r="CN77" s="184"/>
      <c r="CO77" s="184"/>
      <c r="CP77" s="56">
        <f>CL77+CM77+CN77+CO77</f>
        <v>0</v>
      </c>
      <c r="CQ77" s="184"/>
      <c r="CR77" s="180"/>
      <c r="CS77" s="437"/>
      <c r="CT77" s="183"/>
      <c r="CU77" s="55"/>
      <c r="CV77" s="282"/>
      <c r="CW77" s="53">
        <f>DB77+DC77</f>
        <v>0</v>
      </c>
      <c r="CX77" s="184"/>
      <c r="CY77" s="184"/>
      <c r="CZ77" s="184"/>
      <c r="DA77" s="184"/>
      <c r="DB77" s="56">
        <f>CX77+CY77+CZ77+DA77</f>
        <v>0</v>
      </c>
      <c r="DC77" s="184"/>
      <c r="DD77" s="180"/>
      <c r="DE77" s="437"/>
      <c r="DF77" s="183"/>
      <c r="DG77" s="55"/>
      <c r="DH77" s="282"/>
      <c r="DI77" s="53">
        <f>DN77+DO77</f>
        <v>0</v>
      </c>
      <c r="DJ77" s="184"/>
      <c r="DK77" s="184"/>
      <c r="DL77" s="184"/>
      <c r="DM77" s="184"/>
      <c r="DN77" s="56">
        <f>DJ77+DK77+DL77+DM77</f>
        <v>0</v>
      </c>
      <c r="DO77" s="184"/>
      <c r="DP77" s="180"/>
      <c r="DQ77" s="437"/>
      <c r="DR77" s="183"/>
      <c r="DS77" s="55"/>
    </row>
    <row r="78" spans="1:123" ht="45.75" customHeight="1" x14ac:dyDescent="0.25">
      <c r="A78" s="693" t="s">
        <v>219</v>
      </c>
      <c r="B78" s="737"/>
      <c r="C78" s="737"/>
      <c r="D78" s="792"/>
      <c r="E78" s="696">
        <f t="shared" si="90"/>
        <v>0</v>
      </c>
      <c r="F78" s="697">
        <f t="shared" si="90"/>
        <v>0</v>
      </c>
      <c r="G78" s="697">
        <f t="shared" si="90"/>
        <v>0</v>
      </c>
      <c r="H78" s="697">
        <f t="shared" si="90"/>
        <v>0</v>
      </c>
      <c r="I78" s="697">
        <f t="shared" si="90"/>
        <v>0</v>
      </c>
      <c r="J78" s="697">
        <f t="shared" si="90"/>
        <v>0</v>
      </c>
      <c r="K78" s="866">
        <f t="shared" si="90"/>
        <v>0</v>
      </c>
      <c r="L78" s="699">
        <f>X78+AJ78+AV78+BH78+BT78+CF78+CR78+DD78+DP78</f>
        <v>0</v>
      </c>
      <c r="M78" s="700">
        <f t="shared" si="91"/>
        <v>0</v>
      </c>
      <c r="N78" s="701">
        <f t="shared" si="91"/>
        <v>0</v>
      </c>
      <c r="O78" s="55"/>
      <c r="P78" s="807"/>
      <c r="Q78" s="696">
        <f>V78+W78</f>
        <v>0</v>
      </c>
      <c r="R78" s="767"/>
      <c r="S78" s="767"/>
      <c r="T78" s="767"/>
      <c r="U78" s="767"/>
      <c r="V78" s="697">
        <f>R78+S78+T78+U78</f>
        <v>0</v>
      </c>
      <c r="W78" s="767"/>
      <c r="X78" s="713"/>
      <c r="Y78" s="768"/>
      <c r="Z78" s="714"/>
      <c r="AA78" s="55"/>
      <c r="AB78" s="282"/>
      <c r="AC78" s="53">
        <f>AH78+AI78</f>
        <v>0</v>
      </c>
      <c r="AD78" s="369"/>
      <c r="AE78" s="369"/>
      <c r="AF78" s="369"/>
      <c r="AG78" s="369"/>
      <c r="AH78" s="56">
        <f>AD78+AE78+AF78+AG78</f>
        <v>0</v>
      </c>
      <c r="AI78" s="369"/>
      <c r="AJ78" s="180"/>
      <c r="AK78" s="437"/>
      <c r="AL78" s="183"/>
      <c r="AM78" s="55"/>
      <c r="AN78" s="282"/>
      <c r="AO78" s="53">
        <f>AT78+AU78</f>
        <v>0</v>
      </c>
      <c r="AP78" s="369"/>
      <c r="AQ78" s="369"/>
      <c r="AR78" s="369"/>
      <c r="AS78" s="369"/>
      <c r="AT78" s="56">
        <f>AP78+AQ78+AR78+AS78</f>
        <v>0</v>
      </c>
      <c r="AU78" s="369"/>
      <c r="AV78" s="180"/>
      <c r="AW78" s="437"/>
      <c r="AX78" s="183"/>
      <c r="AY78" s="55"/>
      <c r="AZ78" s="282"/>
      <c r="BA78" s="53">
        <f>BF78+BG78</f>
        <v>0</v>
      </c>
      <c r="BB78" s="369"/>
      <c r="BC78" s="369"/>
      <c r="BD78" s="369"/>
      <c r="BE78" s="369"/>
      <c r="BF78" s="56">
        <f>BB78+BC78+BD78+BE78</f>
        <v>0</v>
      </c>
      <c r="BG78" s="369"/>
      <c r="BH78" s="180"/>
      <c r="BI78" s="437"/>
      <c r="BJ78" s="183"/>
      <c r="BK78" s="55"/>
      <c r="BL78" s="282"/>
      <c r="BM78" s="53">
        <f>BR78+BS78</f>
        <v>0</v>
      </c>
      <c r="BN78" s="369"/>
      <c r="BO78" s="369"/>
      <c r="BP78" s="369"/>
      <c r="BQ78" s="369"/>
      <c r="BR78" s="56">
        <f>BN78+BO78+BP78+BQ78</f>
        <v>0</v>
      </c>
      <c r="BS78" s="369"/>
      <c r="BT78" s="180"/>
      <c r="BU78" s="437"/>
      <c r="BV78" s="183"/>
      <c r="BW78" s="55"/>
      <c r="BX78" s="282"/>
      <c r="BY78" s="53">
        <f>CD78+CE78</f>
        <v>0</v>
      </c>
      <c r="BZ78" s="369"/>
      <c r="CA78" s="369"/>
      <c r="CB78" s="369"/>
      <c r="CC78" s="369"/>
      <c r="CD78" s="56">
        <f>BZ78+CA78+CB78+CC78</f>
        <v>0</v>
      </c>
      <c r="CE78" s="369"/>
      <c r="CF78" s="180"/>
      <c r="CG78" s="437"/>
      <c r="CH78" s="183"/>
      <c r="CI78" s="55"/>
      <c r="CJ78" s="282"/>
      <c r="CK78" s="53">
        <f>CP78+CQ78</f>
        <v>0</v>
      </c>
      <c r="CL78" s="369"/>
      <c r="CM78" s="369"/>
      <c r="CN78" s="369"/>
      <c r="CO78" s="369"/>
      <c r="CP78" s="56">
        <f>CL78+CM78+CN78+CO78</f>
        <v>0</v>
      </c>
      <c r="CQ78" s="369"/>
      <c r="CR78" s="180"/>
      <c r="CS78" s="437"/>
      <c r="CT78" s="183"/>
      <c r="CU78" s="55"/>
      <c r="CV78" s="282"/>
      <c r="CW78" s="53">
        <f>DB78+DC78</f>
        <v>0</v>
      </c>
      <c r="CX78" s="369"/>
      <c r="CY78" s="369"/>
      <c r="CZ78" s="369"/>
      <c r="DA78" s="369"/>
      <c r="DB78" s="56">
        <f>CX78+CY78+CZ78+DA78</f>
        <v>0</v>
      </c>
      <c r="DC78" s="369"/>
      <c r="DD78" s="180"/>
      <c r="DE78" s="437"/>
      <c r="DF78" s="183"/>
      <c r="DG78" s="55"/>
      <c r="DH78" s="282"/>
      <c r="DI78" s="53">
        <f>DN78+DO78</f>
        <v>0</v>
      </c>
      <c r="DJ78" s="369"/>
      <c r="DK78" s="369"/>
      <c r="DL78" s="369"/>
      <c r="DM78" s="369"/>
      <c r="DN78" s="56">
        <f>DJ78+DK78+DL78+DM78</f>
        <v>0</v>
      </c>
      <c r="DO78" s="369"/>
      <c r="DP78" s="180"/>
      <c r="DQ78" s="437"/>
      <c r="DR78" s="183"/>
      <c r="DS78" s="55"/>
    </row>
    <row r="79" spans="1:123" ht="51" customHeight="1" thickBot="1" x14ac:dyDescent="0.3">
      <c r="A79" s="855" t="s">
        <v>220</v>
      </c>
      <c r="B79" s="872"/>
      <c r="C79" s="872"/>
      <c r="D79" s="857"/>
      <c r="E79" s="842">
        <f t="shared" si="90"/>
        <v>0</v>
      </c>
      <c r="F79" s="843">
        <f t="shared" si="90"/>
        <v>0</v>
      </c>
      <c r="G79" s="843">
        <f t="shared" si="90"/>
        <v>0</v>
      </c>
      <c r="H79" s="843">
        <f t="shared" si="90"/>
        <v>0</v>
      </c>
      <c r="I79" s="843">
        <f t="shared" si="90"/>
        <v>0</v>
      </c>
      <c r="J79" s="843">
        <f t="shared" si="90"/>
        <v>0</v>
      </c>
      <c r="K79" s="871">
        <f t="shared" si="90"/>
        <v>0</v>
      </c>
      <c r="L79" s="797">
        <f>X79+AJ79+AV79+BH79+BT79+CF79+CR79+DD79+DP79</f>
        <v>0</v>
      </c>
      <c r="M79" s="798">
        <f t="shared" si="91"/>
        <v>0</v>
      </c>
      <c r="N79" s="799">
        <f t="shared" si="91"/>
        <v>0</v>
      </c>
      <c r="O79" s="55"/>
      <c r="P79" s="810"/>
      <c r="Q79" s="842">
        <f>V79+W79</f>
        <v>0</v>
      </c>
      <c r="R79" s="888"/>
      <c r="S79" s="888"/>
      <c r="T79" s="888"/>
      <c r="U79" s="888"/>
      <c r="V79" s="843">
        <f>R79+S79+T79+U79</f>
        <v>0</v>
      </c>
      <c r="W79" s="888"/>
      <c r="X79" s="811"/>
      <c r="Y79" s="844"/>
      <c r="Z79" s="814"/>
      <c r="AA79" s="55"/>
      <c r="AB79" s="473"/>
      <c r="AC79" s="73">
        <f>AH79+AI79</f>
        <v>0</v>
      </c>
      <c r="AD79" s="487"/>
      <c r="AE79" s="487"/>
      <c r="AF79" s="487"/>
      <c r="AG79" s="487"/>
      <c r="AH79" s="59">
        <f>AD79+AE79+AF79+AG79</f>
        <v>0</v>
      </c>
      <c r="AI79" s="487"/>
      <c r="AJ79" s="488"/>
      <c r="AK79" s="489"/>
      <c r="AL79" s="373"/>
      <c r="AM79" s="55"/>
      <c r="AN79" s="473"/>
      <c r="AO79" s="73">
        <f>AT79+AU79</f>
        <v>0</v>
      </c>
      <c r="AP79" s="487"/>
      <c r="AQ79" s="487"/>
      <c r="AR79" s="487"/>
      <c r="AS79" s="487"/>
      <c r="AT79" s="59">
        <f>AP79+AQ79+AR79+AS79</f>
        <v>0</v>
      </c>
      <c r="AU79" s="487"/>
      <c r="AV79" s="488"/>
      <c r="AW79" s="489"/>
      <c r="AX79" s="373"/>
      <c r="AY79" s="55"/>
      <c r="AZ79" s="473"/>
      <c r="BA79" s="73">
        <f>BF79+BG79</f>
        <v>0</v>
      </c>
      <c r="BB79" s="487"/>
      <c r="BC79" s="487"/>
      <c r="BD79" s="487"/>
      <c r="BE79" s="487"/>
      <c r="BF79" s="59">
        <f>BB79+BC79+BD79+BE79</f>
        <v>0</v>
      </c>
      <c r="BG79" s="487"/>
      <c r="BH79" s="488"/>
      <c r="BI79" s="489"/>
      <c r="BJ79" s="373"/>
      <c r="BK79" s="55"/>
      <c r="BL79" s="473"/>
      <c r="BM79" s="73">
        <f>BR79+BS79</f>
        <v>0</v>
      </c>
      <c r="BN79" s="487"/>
      <c r="BO79" s="487"/>
      <c r="BP79" s="487"/>
      <c r="BQ79" s="487"/>
      <c r="BR79" s="59">
        <f>BN79+BO79+BP79+BQ79</f>
        <v>0</v>
      </c>
      <c r="BS79" s="487"/>
      <c r="BT79" s="488"/>
      <c r="BU79" s="489"/>
      <c r="BV79" s="373"/>
      <c r="BW79" s="55"/>
      <c r="BX79" s="473"/>
      <c r="BY79" s="73">
        <f>CD79+CE79</f>
        <v>0</v>
      </c>
      <c r="BZ79" s="487"/>
      <c r="CA79" s="487"/>
      <c r="CB79" s="487"/>
      <c r="CC79" s="487"/>
      <c r="CD79" s="59">
        <f>BZ79+CA79+CB79+CC79</f>
        <v>0</v>
      </c>
      <c r="CE79" s="487"/>
      <c r="CF79" s="488"/>
      <c r="CG79" s="489"/>
      <c r="CH79" s="373"/>
      <c r="CI79" s="55"/>
      <c r="CJ79" s="473"/>
      <c r="CK79" s="73">
        <f>CP79+CQ79</f>
        <v>0</v>
      </c>
      <c r="CL79" s="487"/>
      <c r="CM79" s="487"/>
      <c r="CN79" s="487"/>
      <c r="CO79" s="487"/>
      <c r="CP79" s="59">
        <f>CL79+CM79+CN79+CO79</f>
        <v>0</v>
      </c>
      <c r="CQ79" s="487"/>
      <c r="CR79" s="488"/>
      <c r="CS79" s="489"/>
      <c r="CT79" s="373"/>
      <c r="CU79" s="55"/>
      <c r="CV79" s="473"/>
      <c r="CW79" s="73">
        <f>DB79+DC79</f>
        <v>0</v>
      </c>
      <c r="CX79" s="487"/>
      <c r="CY79" s="487"/>
      <c r="CZ79" s="487"/>
      <c r="DA79" s="487"/>
      <c r="DB79" s="59">
        <f>CX79+CY79+CZ79+DA79</f>
        <v>0</v>
      </c>
      <c r="DC79" s="487"/>
      <c r="DD79" s="488"/>
      <c r="DE79" s="489"/>
      <c r="DF79" s="373"/>
      <c r="DG79" s="55"/>
      <c r="DH79" s="473"/>
      <c r="DI79" s="73">
        <f>DN79+DO79</f>
        <v>0</v>
      </c>
      <c r="DJ79" s="487"/>
      <c r="DK79" s="487"/>
      <c r="DL79" s="487"/>
      <c r="DM79" s="487"/>
      <c r="DN79" s="59">
        <f>DJ79+DK79+DL79+DM79</f>
        <v>0</v>
      </c>
      <c r="DO79" s="487"/>
      <c r="DP79" s="488"/>
      <c r="DQ79" s="489"/>
      <c r="DR79" s="373"/>
      <c r="DS79" s="55"/>
    </row>
    <row r="80" spans="1:123" ht="24" customHeight="1" thickBot="1" x14ac:dyDescent="0.3">
      <c r="A80" s="1527" t="s">
        <v>33</v>
      </c>
      <c r="B80" s="1911"/>
      <c r="C80" s="1911"/>
      <c r="D80" s="1911"/>
      <c r="E80" s="1911"/>
      <c r="F80" s="1911"/>
      <c r="G80" s="1911"/>
      <c r="H80" s="1911"/>
      <c r="I80" s="1911"/>
      <c r="J80" s="1911"/>
      <c r="K80" s="1911"/>
      <c r="L80" s="1911"/>
      <c r="M80" s="1911"/>
      <c r="N80" s="1912"/>
      <c r="O80" s="83"/>
      <c r="P80" s="1935" t="s">
        <v>33</v>
      </c>
      <c r="Q80" s="1936"/>
      <c r="R80" s="1936"/>
      <c r="S80" s="1936"/>
      <c r="T80" s="1936"/>
      <c r="U80" s="1936"/>
      <c r="V80" s="1936"/>
      <c r="W80" s="1936"/>
      <c r="X80" s="1936"/>
      <c r="Y80" s="1936"/>
      <c r="Z80" s="1937"/>
      <c r="AA80" s="83"/>
      <c r="AB80" s="1928" t="s">
        <v>33</v>
      </c>
      <c r="AC80" s="1929"/>
      <c r="AD80" s="1929"/>
      <c r="AE80" s="1929"/>
      <c r="AF80" s="1929"/>
      <c r="AG80" s="1929"/>
      <c r="AH80" s="1929"/>
      <c r="AI80" s="1929"/>
      <c r="AJ80" s="1929"/>
      <c r="AK80" s="1929"/>
      <c r="AL80" s="1930"/>
      <c r="AM80" s="83"/>
      <c r="AN80" s="1928" t="s">
        <v>33</v>
      </c>
      <c r="AO80" s="1929"/>
      <c r="AP80" s="1929"/>
      <c r="AQ80" s="1929"/>
      <c r="AR80" s="1929"/>
      <c r="AS80" s="1929"/>
      <c r="AT80" s="1929"/>
      <c r="AU80" s="1929"/>
      <c r="AV80" s="1929"/>
      <c r="AW80" s="1929"/>
      <c r="AX80" s="1930"/>
      <c r="AY80" s="83"/>
      <c r="AZ80" s="1928" t="s">
        <v>33</v>
      </c>
      <c r="BA80" s="1929"/>
      <c r="BB80" s="1929"/>
      <c r="BC80" s="1929"/>
      <c r="BD80" s="1929"/>
      <c r="BE80" s="1929"/>
      <c r="BF80" s="1929"/>
      <c r="BG80" s="1929"/>
      <c r="BH80" s="1929"/>
      <c r="BI80" s="1929"/>
      <c r="BJ80" s="1930"/>
      <c r="BK80" s="83"/>
      <c r="BL80" s="1928" t="s">
        <v>33</v>
      </c>
      <c r="BM80" s="1929"/>
      <c r="BN80" s="1929"/>
      <c r="BO80" s="1929"/>
      <c r="BP80" s="1929"/>
      <c r="BQ80" s="1929"/>
      <c r="BR80" s="1929"/>
      <c r="BS80" s="1929"/>
      <c r="BT80" s="1929"/>
      <c r="BU80" s="1929"/>
      <c r="BV80" s="1930"/>
      <c r="BW80" s="83"/>
      <c r="BX80" s="1928" t="s">
        <v>33</v>
      </c>
      <c r="BY80" s="1929"/>
      <c r="BZ80" s="1929"/>
      <c r="CA80" s="1929"/>
      <c r="CB80" s="1929"/>
      <c r="CC80" s="1929"/>
      <c r="CD80" s="1929"/>
      <c r="CE80" s="1929"/>
      <c r="CF80" s="1929"/>
      <c r="CG80" s="1929"/>
      <c r="CH80" s="1930"/>
      <c r="CI80" s="83"/>
      <c r="CJ80" s="1928" t="s">
        <v>33</v>
      </c>
      <c r="CK80" s="1929"/>
      <c r="CL80" s="1929"/>
      <c r="CM80" s="1929"/>
      <c r="CN80" s="1929"/>
      <c r="CO80" s="1929"/>
      <c r="CP80" s="1929"/>
      <c r="CQ80" s="1929"/>
      <c r="CR80" s="1929"/>
      <c r="CS80" s="1929"/>
      <c r="CT80" s="1930"/>
      <c r="CU80" s="83"/>
      <c r="CV80" s="1928" t="s">
        <v>33</v>
      </c>
      <c r="CW80" s="1929"/>
      <c r="CX80" s="1929"/>
      <c r="CY80" s="1929"/>
      <c r="CZ80" s="1929"/>
      <c r="DA80" s="1929"/>
      <c r="DB80" s="1929"/>
      <c r="DC80" s="1929"/>
      <c r="DD80" s="1929"/>
      <c r="DE80" s="1929"/>
      <c r="DF80" s="1930"/>
      <c r="DG80" s="83"/>
      <c r="DH80" s="1928" t="s">
        <v>33</v>
      </c>
      <c r="DI80" s="1929"/>
      <c r="DJ80" s="1929"/>
      <c r="DK80" s="1929"/>
      <c r="DL80" s="1929"/>
      <c r="DM80" s="1929"/>
      <c r="DN80" s="1929"/>
      <c r="DO80" s="1929"/>
      <c r="DP80" s="1929"/>
      <c r="DQ80" s="1929"/>
      <c r="DR80" s="1930"/>
      <c r="DS80" s="83"/>
    </row>
    <row r="81" spans="1:123" ht="24" customHeight="1" thickBot="1" x14ac:dyDescent="0.3">
      <c r="A81" s="748" t="s">
        <v>319</v>
      </c>
      <c r="B81" s="749"/>
      <c r="C81" s="749"/>
      <c r="D81" s="750"/>
      <c r="E81" s="873">
        <f t="shared" ref="E81:K81" si="92">SUM(E83:E86)</f>
        <v>9003</v>
      </c>
      <c r="F81" s="874">
        <f t="shared" si="92"/>
        <v>0</v>
      </c>
      <c r="G81" s="874">
        <f t="shared" si="92"/>
        <v>0</v>
      </c>
      <c r="H81" s="874">
        <f t="shared" si="92"/>
        <v>0</v>
      </c>
      <c r="I81" s="874">
        <f t="shared" si="92"/>
        <v>9003</v>
      </c>
      <c r="J81" s="874">
        <f t="shared" si="92"/>
        <v>9003</v>
      </c>
      <c r="K81" s="874">
        <f t="shared" si="92"/>
        <v>0</v>
      </c>
      <c r="L81" s="875"/>
      <c r="M81" s="876"/>
      <c r="N81" s="877"/>
      <c r="O81" s="83"/>
      <c r="P81" s="887"/>
      <c r="Q81" s="873">
        <f t="shared" ref="Q81:W81" si="93">SUM(Q83:Q86)</f>
        <v>9003</v>
      </c>
      <c r="R81" s="874">
        <f t="shared" si="93"/>
        <v>0</v>
      </c>
      <c r="S81" s="874">
        <f t="shared" si="93"/>
        <v>0</v>
      </c>
      <c r="T81" s="874">
        <f t="shared" si="93"/>
        <v>0</v>
      </c>
      <c r="U81" s="874">
        <f t="shared" si="93"/>
        <v>9003</v>
      </c>
      <c r="V81" s="874">
        <f t="shared" si="93"/>
        <v>9003</v>
      </c>
      <c r="W81" s="874">
        <f t="shared" si="93"/>
        <v>0</v>
      </c>
      <c r="X81" s="875"/>
      <c r="Y81" s="876"/>
      <c r="Z81" s="877"/>
      <c r="AA81" s="83"/>
      <c r="AB81" s="170"/>
      <c r="AC81" s="28">
        <f t="shared" ref="AC81:AI81" si="94">SUM(AC83:AC86)</f>
        <v>0</v>
      </c>
      <c r="AD81" s="90">
        <f t="shared" si="94"/>
        <v>0</v>
      </c>
      <c r="AE81" s="90">
        <f t="shared" si="94"/>
        <v>0</v>
      </c>
      <c r="AF81" s="90">
        <f t="shared" si="94"/>
        <v>0</v>
      </c>
      <c r="AG81" s="90">
        <f t="shared" si="94"/>
        <v>0</v>
      </c>
      <c r="AH81" s="90">
        <f t="shared" si="94"/>
        <v>0</v>
      </c>
      <c r="AI81" s="90">
        <f t="shared" si="94"/>
        <v>0</v>
      </c>
      <c r="AJ81" s="162"/>
      <c r="AK81" s="163"/>
      <c r="AL81" s="164"/>
      <c r="AM81" s="83"/>
      <c r="AN81" s="170"/>
      <c r="AO81" s="28">
        <f t="shared" ref="AO81:AU81" si="95">SUM(AO83:AO86)</f>
        <v>0</v>
      </c>
      <c r="AP81" s="90">
        <f t="shared" si="95"/>
        <v>0</v>
      </c>
      <c r="AQ81" s="90">
        <f t="shared" si="95"/>
        <v>0</v>
      </c>
      <c r="AR81" s="90">
        <f t="shared" si="95"/>
        <v>0</v>
      </c>
      <c r="AS81" s="90">
        <f t="shared" si="95"/>
        <v>0</v>
      </c>
      <c r="AT81" s="90">
        <f t="shared" si="95"/>
        <v>0</v>
      </c>
      <c r="AU81" s="90">
        <f t="shared" si="95"/>
        <v>0</v>
      </c>
      <c r="AV81" s="162"/>
      <c r="AW81" s="163"/>
      <c r="AX81" s="164"/>
      <c r="AY81" s="83"/>
      <c r="AZ81" s="170"/>
      <c r="BA81" s="28">
        <f t="shared" ref="BA81:BG81" si="96">SUM(BA83:BA86)</f>
        <v>0</v>
      </c>
      <c r="BB81" s="90">
        <f t="shared" si="96"/>
        <v>0</v>
      </c>
      <c r="BC81" s="90">
        <f t="shared" si="96"/>
        <v>0</v>
      </c>
      <c r="BD81" s="90">
        <f t="shared" si="96"/>
        <v>0</v>
      </c>
      <c r="BE81" s="90">
        <f t="shared" si="96"/>
        <v>0</v>
      </c>
      <c r="BF81" s="90">
        <f t="shared" si="96"/>
        <v>0</v>
      </c>
      <c r="BG81" s="90">
        <f t="shared" si="96"/>
        <v>0</v>
      </c>
      <c r="BH81" s="162"/>
      <c r="BI81" s="163"/>
      <c r="BJ81" s="164"/>
      <c r="BK81" s="83"/>
      <c r="BL81" s="170"/>
      <c r="BM81" s="28">
        <f t="shared" ref="BM81:BS81" si="97">SUM(BM83:BM86)</f>
        <v>0</v>
      </c>
      <c r="BN81" s="90">
        <f t="shared" si="97"/>
        <v>0</v>
      </c>
      <c r="BO81" s="90">
        <f t="shared" si="97"/>
        <v>0</v>
      </c>
      <c r="BP81" s="90">
        <f t="shared" si="97"/>
        <v>0</v>
      </c>
      <c r="BQ81" s="90">
        <f t="shared" si="97"/>
        <v>0</v>
      </c>
      <c r="BR81" s="90">
        <f t="shared" si="97"/>
        <v>0</v>
      </c>
      <c r="BS81" s="90">
        <f t="shared" si="97"/>
        <v>0</v>
      </c>
      <c r="BT81" s="162"/>
      <c r="BU81" s="163"/>
      <c r="BV81" s="164"/>
      <c r="BW81" s="83"/>
      <c r="BX81" s="170"/>
      <c r="BY81" s="28">
        <f t="shared" ref="BY81:CE81" si="98">SUM(BY83:BY86)</f>
        <v>0</v>
      </c>
      <c r="BZ81" s="90">
        <f t="shared" si="98"/>
        <v>0</v>
      </c>
      <c r="CA81" s="90">
        <f t="shared" si="98"/>
        <v>0</v>
      </c>
      <c r="CB81" s="90">
        <f t="shared" si="98"/>
        <v>0</v>
      </c>
      <c r="CC81" s="90">
        <f t="shared" si="98"/>
        <v>0</v>
      </c>
      <c r="CD81" s="90">
        <f t="shared" si="98"/>
        <v>0</v>
      </c>
      <c r="CE81" s="90">
        <f t="shared" si="98"/>
        <v>0</v>
      </c>
      <c r="CF81" s="162"/>
      <c r="CG81" s="163"/>
      <c r="CH81" s="164"/>
      <c r="CI81" s="83"/>
      <c r="CJ81" s="170"/>
      <c r="CK81" s="28">
        <f t="shared" ref="CK81:CQ81" si="99">SUM(CK83:CK86)</f>
        <v>0</v>
      </c>
      <c r="CL81" s="90">
        <f t="shared" si="99"/>
        <v>0</v>
      </c>
      <c r="CM81" s="90">
        <f t="shared" si="99"/>
        <v>0</v>
      </c>
      <c r="CN81" s="90">
        <f t="shared" si="99"/>
        <v>0</v>
      </c>
      <c r="CO81" s="90">
        <f t="shared" si="99"/>
        <v>0</v>
      </c>
      <c r="CP81" s="90">
        <f t="shared" si="99"/>
        <v>0</v>
      </c>
      <c r="CQ81" s="90">
        <f t="shared" si="99"/>
        <v>0</v>
      </c>
      <c r="CR81" s="162"/>
      <c r="CS81" s="163"/>
      <c r="CT81" s="164"/>
      <c r="CU81" s="83"/>
      <c r="CV81" s="170"/>
      <c r="CW81" s="28">
        <f t="shared" ref="CW81:DC81" si="100">SUM(CW83:CW86)</f>
        <v>0</v>
      </c>
      <c r="CX81" s="90">
        <f t="shared" si="100"/>
        <v>0</v>
      </c>
      <c r="CY81" s="90">
        <f t="shared" si="100"/>
        <v>0</v>
      </c>
      <c r="CZ81" s="90">
        <f t="shared" si="100"/>
        <v>0</v>
      </c>
      <c r="DA81" s="90">
        <f t="shared" si="100"/>
        <v>0</v>
      </c>
      <c r="DB81" s="90">
        <f t="shared" si="100"/>
        <v>0</v>
      </c>
      <c r="DC81" s="90">
        <f t="shared" si="100"/>
        <v>0</v>
      </c>
      <c r="DD81" s="162"/>
      <c r="DE81" s="163"/>
      <c r="DF81" s="164"/>
      <c r="DG81" s="83"/>
      <c r="DH81" s="170"/>
      <c r="DI81" s="28">
        <f t="shared" ref="DI81:DO81" si="101">SUM(DI83:DI86)</f>
        <v>0</v>
      </c>
      <c r="DJ81" s="90">
        <f t="shared" si="101"/>
        <v>0</v>
      </c>
      <c r="DK81" s="90">
        <f t="shared" si="101"/>
        <v>0</v>
      </c>
      <c r="DL81" s="90">
        <f t="shared" si="101"/>
        <v>0</v>
      </c>
      <c r="DM81" s="90">
        <f t="shared" si="101"/>
        <v>0</v>
      </c>
      <c r="DN81" s="90">
        <f t="shared" si="101"/>
        <v>0</v>
      </c>
      <c r="DO81" s="90">
        <f t="shared" si="101"/>
        <v>0</v>
      </c>
      <c r="DP81" s="162"/>
      <c r="DQ81" s="163"/>
      <c r="DR81" s="164"/>
      <c r="DS81" s="83"/>
    </row>
    <row r="82" spans="1:123" ht="15" customHeight="1" thickBot="1" x14ac:dyDescent="0.3">
      <c r="A82" s="1343" t="s">
        <v>34</v>
      </c>
      <c r="B82" s="1344"/>
      <c r="C82" s="1344"/>
      <c r="D82" s="1344"/>
      <c r="E82" s="1344"/>
      <c r="F82" s="1344"/>
      <c r="G82" s="1344"/>
      <c r="H82" s="1344"/>
      <c r="I82" s="1344"/>
      <c r="J82" s="1344"/>
      <c r="K82" s="1344"/>
      <c r="L82" s="1344"/>
      <c r="M82" s="1344"/>
      <c r="N82" s="1345"/>
      <c r="O82" s="83"/>
      <c r="P82" s="1192" t="s">
        <v>34</v>
      </c>
      <c r="Q82" s="1373"/>
      <c r="R82" s="1373"/>
      <c r="S82" s="1373"/>
      <c r="T82" s="1373"/>
      <c r="U82" s="1373"/>
      <c r="V82" s="1373"/>
      <c r="W82" s="1373"/>
      <c r="X82" s="1373"/>
      <c r="Y82" s="1373"/>
      <c r="Z82" s="1374"/>
      <c r="AA82" s="83"/>
      <c r="AB82" s="958" t="s">
        <v>34</v>
      </c>
      <c r="AC82" s="1320"/>
      <c r="AD82" s="1320"/>
      <c r="AE82" s="1320"/>
      <c r="AF82" s="1320"/>
      <c r="AG82" s="1320"/>
      <c r="AH82" s="1320"/>
      <c r="AI82" s="1320"/>
      <c r="AJ82" s="1320"/>
      <c r="AK82" s="1320"/>
      <c r="AL82" s="1321"/>
      <c r="AM82" s="83"/>
      <c r="AN82" s="958" t="s">
        <v>34</v>
      </c>
      <c r="AO82" s="1320"/>
      <c r="AP82" s="1320"/>
      <c r="AQ82" s="1320"/>
      <c r="AR82" s="1320"/>
      <c r="AS82" s="1320"/>
      <c r="AT82" s="1320"/>
      <c r="AU82" s="1320"/>
      <c r="AV82" s="1320"/>
      <c r="AW82" s="1320"/>
      <c r="AX82" s="1321"/>
      <c r="AY82" s="83"/>
      <c r="AZ82" s="958" t="s">
        <v>34</v>
      </c>
      <c r="BA82" s="1320"/>
      <c r="BB82" s="1320"/>
      <c r="BC82" s="1320"/>
      <c r="BD82" s="1320"/>
      <c r="BE82" s="1320"/>
      <c r="BF82" s="1320"/>
      <c r="BG82" s="1320"/>
      <c r="BH82" s="1320"/>
      <c r="BI82" s="1320"/>
      <c r="BJ82" s="1321"/>
      <c r="BK82" s="83"/>
      <c r="BL82" s="958" t="s">
        <v>34</v>
      </c>
      <c r="BM82" s="1320"/>
      <c r="BN82" s="1320"/>
      <c r="BO82" s="1320"/>
      <c r="BP82" s="1320"/>
      <c r="BQ82" s="1320"/>
      <c r="BR82" s="1320"/>
      <c r="BS82" s="1320"/>
      <c r="BT82" s="1320"/>
      <c r="BU82" s="1320"/>
      <c r="BV82" s="1321"/>
      <c r="BW82" s="83"/>
      <c r="BX82" s="958" t="s">
        <v>34</v>
      </c>
      <c r="BY82" s="1320"/>
      <c r="BZ82" s="1320"/>
      <c r="CA82" s="1320"/>
      <c r="CB82" s="1320"/>
      <c r="CC82" s="1320"/>
      <c r="CD82" s="1320"/>
      <c r="CE82" s="1320"/>
      <c r="CF82" s="1320"/>
      <c r="CG82" s="1320"/>
      <c r="CH82" s="1321"/>
      <c r="CI82" s="83"/>
      <c r="CJ82" s="958" t="s">
        <v>34</v>
      </c>
      <c r="CK82" s="1320"/>
      <c r="CL82" s="1320"/>
      <c r="CM82" s="1320"/>
      <c r="CN82" s="1320"/>
      <c r="CO82" s="1320"/>
      <c r="CP82" s="1320"/>
      <c r="CQ82" s="1320"/>
      <c r="CR82" s="1320"/>
      <c r="CS82" s="1320"/>
      <c r="CT82" s="1321"/>
      <c r="CU82" s="83"/>
      <c r="CV82" s="958" t="s">
        <v>34</v>
      </c>
      <c r="CW82" s="1320"/>
      <c r="CX82" s="1320"/>
      <c r="CY82" s="1320"/>
      <c r="CZ82" s="1320"/>
      <c r="DA82" s="1320"/>
      <c r="DB82" s="1320"/>
      <c r="DC82" s="1320"/>
      <c r="DD82" s="1320"/>
      <c r="DE82" s="1320"/>
      <c r="DF82" s="1321"/>
      <c r="DG82" s="83"/>
      <c r="DH82" s="958" t="s">
        <v>34</v>
      </c>
      <c r="DI82" s="1320"/>
      <c r="DJ82" s="1320"/>
      <c r="DK82" s="1320"/>
      <c r="DL82" s="1320"/>
      <c r="DM82" s="1320"/>
      <c r="DN82" s="1320"/>
      <c r="DO82" s="1320"/>
      <c r="DP82" s="1320"/>
      <c r="DQ82" s="1320"/>
      <c r="DR82" s="1321"/>
      <c r="DS82" s="83"/>
    </row>
    <row r="83" spans="1:123" ht="45" customHeight="1" x14ac:dyDescent="0.25">
      <c r="A83" s="684" t="s">
        <v>221</v>
      </c>
      <c r="B83" s="730"/>
      <c r="C83" s="730"/>
      <c r="D83" s="796"/>
      <c r="E83" s="848">
        <f t="shared" ref="E83:K87" si="102">Q83+AC83+AO83+BA83+BM83+BY83+CK83+CW83+DI83</f>
        <v>0</v>
      </c>
      <c r="F83" s="732">
        <f t="shared" si="102"/>
        <v>0</v>
      </c>
      <c r="G83" s="732">
        <f t="shared" si="102"/>
        <v>0</v>
      </c>
      <c r="H83" s="732">
        <f t="shared" si="102"/>
        <v>0</v>
      </c>
      <c r="I83" s="732">
        <f t="shared" si="102"/>
        <v>0</v>
      </c>
      <c r="J83" s="732">
        <f t="shared" si="102"/>
        <v>0</v>
      </c>
      <c r="K83" s="733">
        <f t="shared" si="102"/>
        <v>0</v>
      </c>
      <c r="L83" s="734">
        <f>X83+AJ83+AV83+BH83+BT83+CF83+CR83+DD83+DP83</f>
        <v>0</v>
      </c>
      <c r="M83" s="735">
        <f t="shared" ref="M83:N86" si="103">Y83+AK83+AW83+BI83+BU83+CG83+CS83+DE83+DQ83</f>
        <v>0</v>
      </c>
      <c r="N83" s="736">
        <f t="shared" si="103"/>
        <v>0</v>
      </c>
      <c r="O83" s="55"/>
      <c r="P83" s="803"/>
      <c r="Q83" s="696">
        <f>V83+W83</f>
        <v>0</v>
      </c>
      <c r="R83" s="775"/>
      <c r="S83" s="775"/>
      <c r="T83" s="775"/>
      <c r="U83" s="775"/>
      <c r="V83" s="697">
        <f>R83+S83+T83+U83</f>
        <v>0</v>
      </c>
      <c r="W83" s="775"/>
      <c r="X83" s="776"/>
      <c r="Y83" s="777"/>
      <c r="Z83" s="778"/>
      <c r="AA83" s="55"/>
      <c r="AB83" s="470"/>
      <c r="AC83" s="53">
        <f>AH83+AI83</f>
        <v>0</v>
      </c>
      <c r="AD83" s="384"/>
      <c r="AE83" s="384"/>
      <c r="AF83" s="384"/>
      <c r="AG83" s="384"/>
      <c r="AH83" s="56">
        <f>AD83+AE83+AF83+AG83</f>
        <v>0</v>
      </c>
      <c r="AI83" s="384"/>
      <c r="AJ83" s="443"/>
      <c r="AK83" s="444"/>
      <c r="AL83" s="374"/>
      <c r="AM83" s="55"/>
      <c r="AN83" s="470"/>
      <c r="AO83" s="53">
        <f>AT83+AU83</f>
        <v>0</v>
      </c>
      <c r="AP83" s="384"/>
      <c r="AQ83" s="384"/>
      <c r="AR83" s="384"/>
      <c r="AS83" s="384"/>
      <c r="AT83" s="56">
        <f>AP83+AQ83+AR83+AS83</f>
        <v>0</v>
      </c>
      <c r="AU83" s="384"/>
      <c r="AV83" s="443"/>
      <c r="AW83" s="444"/>
      <c r="AX83" s="374"/>
      <c r="AY83" s="55"/>
      <c r="AZ83" s="470"/>
      <c r="BA83" s="53">
        <f>BF83+BG83</f>
        <v>0</v>
      </c>
      <c r="BB83" s="384"/>
      <c r="BC83" s="384"/>
      <c r="BD83" s="384"/>
      <c r="BE83" s="384"/>
      <c r="BF83" s="56">
        <f>BB83+BC83+BD83+BE83</f>
        <v>0</v>
      </c>
      <c r="BG83" s="384"/>
      <c r="BH83" s="443"/>
      <c r="BI83" s="444"/>
      <c r="BJ83" s="374"/>
      <c r="BK83" s="55"/>
      <c r="BL83" s="470"/>
      <c r="BM83" s="53">
        <f>BR83+BS83</f>
        <v>0</v>
      </c>
      <c r="BN83" s="384"/>
      <c r="BO83" s="384"/>
      <c r="BP83" s="384"/>
      <c r="BQ83" s="384"/>
      <c r="BR83" s="56">
        <f>BN83+BO83+BP83+BQ83</f>
        <v>0</v>
      </c>
      <c r="BS83" s="384"/>
      <c r="BT83" s="443"/>
      <c r="BU83" s="444"/>
      <c r="BV83" s="374"/>
      <c r="BW83" s="55"/>
      <c r="BX83" s="470"/>
      <c r="BY83" s="53">
        <f>CD83+CE83</f>
        <v>0</v>
      </c>
      <c r="BZ83" s="384"/>
      <c r="CA83" s="384"/>
      <c r="CB83" s="384"/>
      <c r="CC83" s="384"/>
      <c r="CD83" s="56">
        <f>BZ83+CA83+CB83+CC83</f>
        <v>0</v>
      </c>
      <c r="CE83" s="384"/>
      <c r="CF83" s="443"/>
      <c r="CG83" s="444"/>
      <c r="CH83" s="374"/>
      <c r="CI83" s="55"/>
      <c r="CJ83" s="470"/>
      <c r="CK83" s="53">
        <f>CP83+CQ83</f>
        <v>0</v>
      </c>
      <c r="CL83" s="384"/>
      <c r="CM83" s="384"/>
      <c r="CN83" s="384"/>
      <c r="CO83" s="384"/>
      <c r="CP83" s="56">
        <f>CL83+CM83+CN83+CO83</f>
        <v>0</v>
      </c>
      <c r="CQ83" s="384"/>
      <c r="CR83" s="443"/>
      <c r="CS83" s="444"/>
      <c r="CT83" s="374"/>
      <c r="CU83" s="55"/>
      <c r="CV83" s="470"/>
      <c r="CW83" s="53">
        <f>DB83+DC83</f>
        <v>0</v>
      </c>
      <c r="CX83" s="384"/>
      <c r="CY83" s="384"/>
      <c r="CZ83" s="384"/>
      <c r="DA83" s="384"/>
      <c r="DB83" s="56">
        <f>CX83+CY83+CZ83+DA83</f>
        <v>0</v>
      </c>
      <c r="DC83" s="384"/>
      <c r="DD83" s="443"/>
      <c r="DE83" s="444"/>
      <c r="DF83" s="374"/>
      <c r="DG83" s="55"/>
      <c r="DH83" s="470"/>
      <c r="DI83" s="53">
        <f>DN83+DO83</f>
        <v>0</v>
      </c>
      <c r="DJ83" s="384"/>
      <c r="DK83" s="384"/>
      <c r="DL83" s="384"/>
      <c r="DM83" s="384"/>
      <c r="DN83" s="56">
        <f>DJ83+DK83+DL83+DM83</f>
        <v>0</v>
      </c>
      <c r="DO83" s="384"/>
      <c r="DP83" s="443"/>
      <c r="DQ83" s="444"/>
      <c r="DR83" s="374"/>
      <c r="DS83" s="55"/>
    </row>
    <row r="84" spans="1:123" ht="45.75" customHeight="1" x14ac:dyDescent="0.25">
      <c r="A84" s="693" t="s">
        <v>222</v>
      </c>
      <c r="B84" s="737"/>
      <c r="C84" s="737"/>
      <c r="D84" s="792"/>
      <c r="E84" s="696">
        <f t="shared" si="102"/>
        <v>0</v>
      </c>
      <c r="F84" s="697">
        <f t="shared" si="102"/>
        <v>0</v>
      </c>
      <c r="G84" s="697">
        <f t="shared" si="102"/>
        <v>0</v>
      </c>
      <c r="H84" s="697">
        <f t="shared" si="102"/>
        <v>0</v>
      </c>
      <c r="I84" s="697">
        <f t="shared" si="102"/>
        <v>0</v>
      </c>
      <c r="J84" s="697">
        <f t="shared" si="102"/>
        <v>0</v>
      </c>
      <c r="K84" s="698">
        <f t="shared" si="102"/>
        <v>0</v>
      </c>
      <c r="L84" s="699">
        <f>X84+AJ84+AV84+BH84+BT84+CF84+CR84+DD84+DP84</f>
        <v>0</v>
      </c>
      <c r="M84" s="700">
        <f t="shared" si="103"/>
        <v>0</v>
      </c>
      <c r="N84" s="701">
        <f t="shared" si="103"/>
        <v>0</v>
      </c>
      <c r="O84" s="55"/>
      <c r="P84" s="807"/>
      <c r="Q84" s="696">
        <f>V84+W84</f>
        <v>0</v>
      </c>
      <c r="R84" s="769"/>
      <c r="S84" s="769"/>
      <c r="T84" s="769"/>
      <c r="U84" s="769"/>
      <c r="V84" s="697">
        <f>R84+S84+T84+U84</f>
        <v>0</v>
      </c>
      <c r="W84" s="769"/>
      <c r="X84" s="713"/>
      <c r="Y84" s="768"/>
      <c r="Z84" s="714"/>
      <c r="AA84" s="55"/>
      <c r="AB84" s="282"/>
      <c r="AC84" s="53">
        <f>AH84+AI84</f>
        <v>0</v>
      </c>
      <c r="AD84" s="184"/>
      <c r="AE84" s="184"/>
      <c r="AF84" s="184"/>
      <c r="AG84" s="184"/>
      <c r="AH84" s="56">
        <f>AD84+AE84+AF84+AG84</f>
        <v>0</v>
      </c>
      <c r="AI84" s="184"/>
      <c r="AJ84" s="180"/>
      <c r="AK84" s="437"/>
      <c r="AL84" s="183"/>
      <c r="AM84" s="106"/>
      <c r="AN84" s="282"/>
      <c r="AO84" s="53">
        <f>AT84+AU84</f>
        <v>0</v>
      </c>
      <c r="AP84" s="184"/>
      <c r="AQ84" s="184"/>
      <c r="AR84" s="184"/>
      <c r="AS84" s="184"/>
      <c r="AT84" s="56">
        <f>AP84+AQ84+AR84+AS84</f>
        <v>0</v>
      </c>
      <c r="AU84" s="184"/>
      <c r="AV84" s="180"/>
      <c r="AW84" s="437"/>
      <c r="AX84" s="183"/>
      <c r="AY84" s="55"/>
      <c r="AZ84" s="282"/>
      <c r="BA84" s="53">
        <f>BF84+BG84</f>
        <v>0</v>
      </c>
      <c r="BB84" s="184"/>
      <c r="BC84" s="184"/>
      <c r="BD84" s="184"/>
      <c r="BE84" s="184"/>
      <c r="BF84" s="56">
        <f>BB84+BC84+BD84+BE84</f>
        <v>0</v>
      </c>
      <c r="BG84" s="184"/>
      <c r="BH84" s="180"/>
      <c r="BI84" s="437"/>
      <c r="BJ84" s="183"/>
      <c r="BK84" s="55"/>
      <c r="BL84" s="282"/>
      <c r="BM84" s="53">
        <f>BR84+BS84</f>
        <v>0</v>
      </c>
      <c r="BN84" s="184"/>
      <c r="BO84" s="184"/>
      <c r="BP84" s="184"/>
      <c r="BQ84" s="184"/>
      <c r="BR84" s="56">
        <f>BN84+BO84+BP84+BQ84</f>
        <v>0</v>
      </c>
      <c r="BS84" s="184"/>
      <c r="BT84" s="180"/>
      <c r="BU84" s="437"/>
      <c r="BV84" s="183"/>
      <c r="BW84" s="55"/>
      <c r="BX84" s="282"/>
      <c r="BY84" s="53">
        <f>CD84+CE84</f>
        <v>0</v>
      </c>
      <c r="BZ84" s="184"/>
      <c r="CA84" s="184"/>
      <c r="CB84" s="184"/>
      <c r="CC84" s="184"/>
      <c r="CD84" s="56">
        <f>BZ84+CA84+CB84+CC84</f>
        <v>0</v>
      </c>
      <c r="CE84" s="184"/>
      <c r="CF84" s="180"/>
      <c r="CG84" s="437"/>
      <c r="CH84" s="183"/>
      <c r="CI84" s="55"/>
      <c r="CJ84" s="282"/>
      <c r="CK84" s="53">
        <f>CP84+CQ84</f>
        <v>0</v>
      </c>
      <c r="CL84" s="184"/>
      <c r="CM84" s="184"/>
      <c r="CN84" s="184"/>
      <c r="CO84" s="184"/>
      <c r="CP84" s="56">
        <f>CL84+CM84+CN84+CO84</f>
        <v>0</v>
      </c>
      <c r="CQ84" s="184"/>
      <c r="CR84" s="180"/>
      <c r="CS84" s="437"/>
      <c r="CT84" s="183"/>
      <c r="CU84" s="55"/>
      <c r="CV84" s="282"/>
      <c r="CW84" s="53">
        <f>DB84+DC84</f>
        <v>0</v>
      </c>
      <c r="CX84" s="184"/>
      <c r="CY84" s="184"/>
      <c r="CZ84" s="184"/>
      <c r="DA84" s="184"/>
      <c r="DB84" s="56">
        <f>CX84+CY84+CZ84+DA84</f>
        <v>0</v>
      </c>
      <c r="DC84" s="184"/>
      <c r="DD84" s="180"/>
      <c r="DE84" s="437"/>
      <c r="DF84" s="183"/>
      <c r="DG84" s="55"/>
      <c r="DH84" s="282"/>
      <c r="DI84" s="53">
        <f>DN84+DO84</f>
        <v>0</v>
      </c>
      <c r="DJ84" s="184"/>
      <c r="DK84" s="184"/>
      <c r="DL84" s="184"/>
      <c r="DM84" s="184"/>
      <c r="DN84" s="56">
        <f>DJ84+DK84+DL84+DM84</f>
        <v>0</v>
      </c>
      <c r="DO84" s="184"/>
      <c r="DP84" s="180"/>
      <c r="DQ84" s="437"/>
      <c r="DR84" s="183"/>
      <c r="DS84" s="55"/>
    </row>
    <row r="85" spans="1:123" ht="45.75" customHeight="1" x14ac:dyDescent="0.25">
      <c r="A85" s="693" t="s">
        <v>223</v>
      </c>
      <c r="B85" s="737"/>
      <c r="C85" s="737"/>
      <c r="D85" s="792"/>
      <c r="E85" s="696">
        <f t="shared" si="102"/>
        <v>0</v>
      </c>
      <c r="F85" s="697">
        <f t="shared" si="102"/>
        <v>0</v>
      </c>
      <c r="G85" s="697">
        <f t="shared" si="102"/>
        <v>0</v>
      </c>
      <c r="H85" s="697">
        <f t="shared" si="102"/>
        <v>0</v>
      </c>
      <c r="I85" s="697">
        <f t="shared" si="102"/>
        <v>0</v>
      </c>
      <c r="J85" s="697">
        <f t="shared" si="102"/>
        <v>0</v>
      </c>
      <c r="K85" s="698">
        <f t="shared" si="102"/>
        <v>0</v>
      </c>
      <c r="L85" s="699">
        <f>X85+AJ85+AV85+BH85+BT85+CF85+CR85+DD85+DP85</f>
        <v>0</v>
      </c>
      <c r="M85" s="700">
        <f t="shared" si="103"/>
        <v>0</v>
      </c>
      <c r="N85" s="701">
        <f t="shared" si="103"/>
        <v>0</v>
      </c>
      <c r="O85" s="55"/>
      <c r="P85" s="807"/>
      <c r="Q85" s="696">
        <f>V85+W85</f>
        <v>0</v>
      </c>
      <c r="R85" s="769"/>
      <c r="S85" s="769"/>
      <c r="T85" s="769"/>
      <c r="U85" s="769"/>
      <c r="V85" s="697">
        <f>R85+S85+T85+U85</f>
        <v>0</v>
      </c>
      <c r="W85" s="769"/>
      <c r="X85" s="713"/>
      <c r="Y85" s="768"/>
      <c r="Z85" s="714"/>
      <c r="AA85" s="55"/>
      <c r="AB85" s="282"/>
      <c r="AC85" s="53">
        <f>AH85+AI85</f>
        <v>0</v>
      </c>
      <c r="AD85" s="184"/>
      <c r="AE85" s="184"/>
      <c r="AF85" s="184"/>
      <c r="AG85" s="184"/>
      <c r="AH85" s="56">
        <f>AD85+AE85+AF85+AG85</f>
        <v>0</v>
      </c>
      <c r="AI85" s="184"/>
      <c r="AJ85" s="180"/>
      <c r="AK85" s="437"/>
      <c r="AL85" s="183"/>
      <c r="AM85" s="55"/>
      <c r="AN85" s="282"/>
      <c r="AO85" s="53">
        <f>AT85+AU85</f>
        <v>0</v>
      </c>
      <c r="AP85" s="184"/>
      <c r="AQ85" s="184"/>
      <c r="AR85" s="184"/>
      <c r="AS85" s="184"/>
      <c r="AT85" s="56">
        <f>AP85+AQ85+AR85+AS85</f>
        <v>0</v>
      </c>
      <c r="AU85" s="184"/>
      <c r="AV85" s="180"/>
      <c r="AW85" s="437"/>
      <c r="AX85" s="183"/>
      <c r="AY85" s="55"/>
      <c r="AZ85" s="282"/>
      <c r="BA85" s="53">
        <f>BF85+BG85</f>
        <v>0</v>
      </c>
      <c r="BB85" s="184"/>
      <c r="BC85" s="184"/>
      <c r="BD85" s="184"/>
      <c r="BE85" s="184"/>
      <c r="BF85" s="56">
        <f>BB85+BC85+BD85+BE85</f>
        <v>0</v>
      </c>
      <c r="BG85" s="184"/>
      <c r="BH85" s="180"/>
      <c r="BI85" s="437"/>
      <c r="BJ85" s="183"/>
      <c r="BK85" s="55"/>
      <c r="BL85" s="282"/>
      <c r="BM85" s="53">
        <f>BR85+BS85</f>
        <v>0</v>
      </c>
      <c r="BN85" s="184"/>
      <c r="BO85" s="184"/>
      <c r="BP85" s="184"/>
      <c r="BQ85" s="184"/>
      <c r="BR85" s="56">
        <f>BN85+BO85+BP85+BQ85</f>
        <v>0</v>
      </c>
      <c r="BS85" s="184"/>
      <c r="BT85" s="180"/>
      <c r="BU85" s="437"/>
      <c r="BV85" s="183"/>
      <c r="BW85" s="55"/>
      <c r="BX85" s="282"/>
      <c r="BY85" s="53">
        <f>CD85+CE85</f>
        <v>0</v>
      </c>
      <c r="BZ85" s="184"/>
      <c r="CA85" s="184"/>
      <c r="CB85" s="184"/>
      <c r="CC85" s="184"/>
      <c r="CD85" s="56">
        <f>BZ85+CA85+CB85+CC85</f>
        <v>0</v>
      </c>
      <c r="CE85" s="184"/>
      <c r="CF85" s="180"/>
      <c r="CG85" s="437"/>
      <c r="CH85" s="183"/>
      <c r="CI85" s="55"/>
      <c r="CJ85" s="282"/>
      <c r="CK85" s="53">
        <f>CP85+CQ85</f>
        <v>0</v>
      </c>
      <c r="CL85" s="184"/>
      <c r="CM85" s="184"/>
      <c r="CN85" s="184"/>
      <c r="CO85" s="184"/>
      <c r="CP85" s="56">
        <f>CL85+CM85+CN85+CO85</f>
        <v>0</v>
      </c>
      <c r="CQ85" s="184"/>
      <c r="CR85" s="180"/>
      <c r="CS85" s="437"/>
      <c r="CT85" s="183"/>
      <c r="CU85" s="55"/>
      <c r="CV85" s="282"/>
      <c r="CW85" s="53">
        <f>DB85+DC85</f>
        <v>0</v>
      </c>
      <c r="CX85" s="184"/>
      <c r="CY85" s="184"/>
      <c r="CZ85" s="184"/>
      <c r="DA85" s="184"/>
      <c r="DB85" s="56">
        <f>CX85+CY85+CZ85+DA85</f>
        <v>0</v>
      </c>
      <c r="DC85" s="184"/>
      <c r="DD85" s="180"/>
      <c r="DE85" s="437"/>
      <c r="DF85" s="183"/>
      <c r="DG85" s="55"/>
      <c r="DH85" s="282"/>
      <c r="DI85" s="53">
        <f>DN85+DO85</f>
        <v>0</v>
      </c>
      <c r="DJ85" s="184"/>
      <c r="DK85" s="184"/>
      <c r="DL85" s="184"/>
      <c r="DM85" s="184"/>
      <c r="DN85" s="56">
        <f>DJ85+DK85+DL85+DM85</f>
        <v>0</v>
      </c>
      <c r="DO85" s="184"/>
      <c r="DP85" s="180"/>
      <c r="DQ85" s="437"/>
      <c r="DR85" s="183"/>
      <c r="DS85" s="55"/>
    </row>
    <row r="86" spans="1:123" ht="175.5" customHeight="1" thickBot="1" x14ac:dyDescent="0.3">
      <c r="A86" s="855" t="s">
        <v>501</v>
      </c>
      <c r="B86" s="872" t="s">
        <v>502</v>
      </c>
      <c r="C86" s="872" t="s">
        <v>458</v>
      </c>
      <c r="D86" s="857" t="s">
        <v>503</v>
      </c>
      <c r="E86" s="842">
        <f t="shared" si="102"/>
        <v>9003</v>
      </c>
      <c r="F86" s="843">
        <f t="shared" si="102"/>
        <v>0</v>
      </c>
      <c r="G86" s="843">
        <f t="shared" si="102"/>
        <v>0</v>
      </c>
      <c r="H86" s="843">
        <f t="shared" si="102"/>
        <v>0</v>
      </c>
      <c r="I86" s="843">
        <f t="shared" si="102"/>
        <v>9003</v>
      </c>
      <c r="J86" s="843">
        <f t="shared" si="102"/>
        <v>9003</v>
      </c>
      <c r="K86" s="884">
        <f t="shared" si="102"/>
        <v>0</v>
      </c>
      <c r="L86" s="797">
        <f>X86+AJ86+AV86+BH86+BT86+CF86+CR86+DD86+DP86</f>
        <v>1</v>
      </c>
      <c r="M86" s="798">
        <f t="shared" si="103"/>
        <v>1</v>
      </c>
      <c r="N86" s="799">
        <f t="shared" si="103"/>
        <v>1</v>
      </c>
      <c r="O86" s="55"/>
      <c r="P86" s="810" t="s">
        <v>588</v>
      </c>
      <c r="Q86" s="842">
        <f>V86+W86</f>
        <v>9003</v>
      </c>
      <c r="R86" s="889"/>
      <c r="S86" s="889"/>
      <c r="T86" s="889"/>
      <c r="U86" s="889">
        <v>9003</v>
      </c>
      <c r="V86" s="843">
        <f>R86+S86+T86+U86</f>
        <v>9003</v>
      </c>
      <c r="W86" s="889">
        <v>0</v>
      </c>
      <c r="X86" s="811">
        <v>1</v>
      </c>
      <c r="Y86" s="844">
        <v>1</v>
      </c>
      <c r="Z86" s="814">
        <v>1</v>
      </c>
      <c r="AA86" s="55"/>
      <c r="AB86" s="473"/>
      <c r="AC86" s="73">
        <f>AH86+AI86</f>
        <v>0</v>
      </c>
      <c r="AD86" s="370"/>
      <c r="AE86" s="370"/>
      <c r="AF86" s="370"/>
      <c r="AG86" s="370"/>
      <c r="AH86" s="59">
        <f>AD86+AE86+AF86+AG86</f>
        <v>0</v>
      </c>
      <c r="AI86" s="370"/>
      <c r="AJ86" s="488"/>
      <c r="AK86" s="489"/>
      <c r="AL86" s="373"/>
      <c r="AM86" s="55"/>
      <c r="AN86" s="473"/>
      <c r="AO86" s="73">
        <f>AT86+AU86</f>
        <v>0</v>
      </c>
      <c r="AP86" s="370"/>
      <c r="AQ86" s="370"/>
      <c r="AR86" s="370"/>
      <c r="AS86" s="370"/>
      <c r="AT86" s="59">
        <f>AP86+AQ86+AR86+AS86</f>
        <v>0</v>
      </c>
      <c r="AU86" s="370"/>
      <c r="AV86" s="488"/>
      <c r="AW86" s="489"/>
      <c r="AX86" s="373"/>
      <c r="AY86" s="55"/>
      <c r="AZ86" s="473"/>
      <c r="BA86" s="73">
        <f>BF86+BG86</f>
        <v>0</v>
      </c>
      <c r="BB86" s="370"/>
      <c r="BC86" s="370"/>
      <c r="BD86" s="370"/>
      <c r="BE86" s="370"/>
      <c r="BF86" s="59">
        <f>BB86+BC86+BD86+BE86</f>
        <v>0</v>
      </c>
      <c r="BG86" s="370"/>
      <c r="BH86" s="488"/>
      <c r="BI86" s="489"/>
      <c r="BJ86" s="373"/>
      <c r="BK86" s="55"/>
      <c r="BL86" s="473"/>
      <c r="BM86" s="73">
        <f>BR86+BS86</f>
        <v>0</v>
      </c>
      <c r="BN86" s="370"/>
      <c r="BO86" s="370"/>
      <c r="BP86" s="370"/>
      <c r="BQ86" s="370"/>
      <c r="BR86" s="59">
        <f>BN86+BO86+BP86+BQ86</f>
        <v>0</v>
      </c>
      <c r="BS86" s="370"/>
      <c r="BT86" s="488"/>
      <c r="BU86" s="489"/>
      <c r="BV86" s="373"/>
      <c r="BW86" s="55"/>
      <c r="BX86" s="473"/>
      <c r="BY86" s="73">
        <f>CD86+CE86</f>
        <v>0</v>
      </c>
      <c r="BZ86" s="370"/>
      <c r="CA86" s="370"/>
      <c r="CB86" s="370"/>
      <c r="CC86" s="370"/>
      <c r="CD86" s="59">
        <f>BZ86+CA86+CB86+CC86</f>
        <v>0</v>
      </c>
      <c r="CE86" s="370"/>
      <c r="CF86" s="488"/>
      <c r="CG86" s="489"/>
      <c r="CH86" s="373"/>
      <c r="CI86" s="55"/>
      <c r="CJ86" s="473"/>
      <c r="CK86" s="73">
        <f>CP86+CQ86</f>
        <v>0</v>
      </c>
      <c r="CL86" s="370"/>
      <c r="CM86" s="370"/>
      <c r="CN86" s="370"/>
      <c r="CO86" s="370"/>
      <c r="CP86" s="59">
        <f>CL86+CM86+CN86+CO86</f>
        <v>0</v>
      </c>
      <c r="CQ86" s="370"/>
      <c r="CR86" s="488"/>
      <c r="CS86" s="489"/>
      <c r="CT86" s="373"/>
      <c r="CU86" s="55"/>
      <c r="CV86" s="473"/>
      <c r="CW86" s="73">
        <f>DB86+DC86</f>
        <v>0</v>
      </c>
      <c r="CX86" s="370"/>
      <c r="CY86" s="370"/>
      <c r="CZ86" s="370"/>
      <c r="DA86" s="370"/>
      <c r="DB86" s="59">
        <f>CX86+CY86+CZ86+DA86</f>
        <v>0</v>
      </c>
      <c r="DC86" s="370"/>
      <c r="DD86" s="488"/>
      <c r="DE86" s="489"/>
      <c r="DF86" s="373"/>
      <c r="DG86" s="55"/>
      <c r="DH86" s="473"/>
      <c r="DI86" s="73">
        <f>DN86+DO86</f>
        <v>0</v>
      </c>
      <c r="DJ86" s="370"/>
      <c r="DK86" s="370"/>
      <c r="DL86" s="370"/>
      <c r="DM86" s="370"/>
      <c r="DN86" s="59">
        <f>DJ86+DK86+DL86+DM86</f>
        <v>0</v>
      </c>
      <c r="DO86" s="370"/>
      <c r="DP86" s="488"/>
      <c r="DQ86" s="489"/>
      <c r="DR86" s="373"/>
      <c r="DS86" s="55"/>
    </row>
    <row r="87" spans="1:123" ht="53.25" customHeight="1" thickBot="1" x14ac:dyDescent="0.3">
      <c r="A87" s="1275" t="s">
        <v>145</v>
      </c>
      <c r="B87" s="1934"/>
      <c r="C87" s="885"/>
      <c r="D87" s="886"/>
      <c r="E87" s="862">
        <f t="shared" si="102"/>
        <v>145594.96000000002</v>
      </c>
      <c r="F87" s="863">
        <f t="shared" si="102"/>
        <v>35470</v>
      </c>
      <c r="G87" s="863">
        <f t="shared" si="102"/>
        <v>0</v>
      </c>
      <c r="H87" s="863">
        <f t="shared" si="102"/>
        <v>0</v>
      </c>
      <c r="I87" s="863">
        <f t="shared" si="102"/>
        <v>110124.96</v>
      </c>
      <c r="J87" s="863">
        <f t="shared" si="102"/>
        <v>145594.96000000002</v>
      </c>
      <c r="K87" s="863">
        <f t="shared" si="102"/>
        <v>0</v>
      </c>
      <c r="L87" s="1845"/>
      <c r="M87" s="1846"/>
      <c r="N87" s="1847"/>
      <c r="P87" s="679"/>
      <c r="Q87" s="890">
        <f t="shared" ref="Q87:W87" si="104">Q10+Q12+Q13+Q15+Q17+Q18+Q20+Q22+Q25+Q27+Q29+Q31+Q32+Q34+Q35+Q36+Q38+Q40+Q43+Q45+Q47+Q51+Q52+Q53+Q54+Q55+Q57+Q58+Q59+Q60+Q64+Q65+Q66+Q67+Q68+Q69+Q71+Q73+Q74+Q75+Q77+Q78+Q79+Q83+Q84+Q85+Q86</f>
        <v>145594.96000000002</v>
      </c>
      <c r="R87" s="704">
        <f t="shared" si="104"/>
        <v>35470</v>
      </c>
      <c r="S87" s="704">
        <f t="shared" si="104"/>
        <v>0</v>
      </c>
      <c r="T87" s="704">
        <f t="shared" si="104"/>
        <v>0</v>
      </c>
      <c r="U87" s="704">
        <f t="shared" si="104"/>
        <v>110124.96</v>
      </c>
      <c r="V87" s="704">
        <f t="shared" si="104"/>
        <v>145594.96000000002</v>
      </c>
      <c r="W87" s="704">
        <f t="shared" si="104"/>
        <v>0</v>
      </c>
      <c r="X87" s="1838"/>
      <c r="Y87" s="1839"/>
      <c r="Z87" s="1840"/>
      <c r="AB87" s="125"/>
      <c r="AC87" s="71">
        <f t="shared" ref="AC87:AI87" si="105">AC10+AC12+AC13+AC15+AC17+AC18+AC20+AC22+AC25+AC27+AC29+AC31+AC32+AC34+AC35+AC36+AC38+AC40+AC43+AC45+AC47+AC51+AC52+AC53+AC54+AC55+AC57+AC58+AC59+AC60+AC64+AC65+AC66+AC67+AC68+AC69+AC71+AC73+AC74+AC75+AC77+AC78+AC79+AC83+AC84+AC85+AC86</f>
        <v>0</v>
      </c>
      <c r="AD87" s="179">
        <f t="shared" si="105"/>
        <v>0</v>
      </c>
      <c r="AE87" s="179">
        <f t="shared" si="105"/>
        <v>0</v>
      </c>
      <c r="AF87" s="179">
        <f t="shared" si="105"/>
        <v>0</v>
      </c>
      <c r="AG87" s="179">
        <f t="shared" si="105"/>
        <v>0</v>
      </c>
      <c r="AH87" s="179">
        <f t="shared" si="105"/>
        <v>0</v>
      </c>
      <c r="AI87" s="179">
        <f t="shared" si="105"/>
        <v>0</v>
      </c>
      <c r="AJ87" s="1931"/>
      <c r="AK87" s="1932"/>
      <c r="AL87" s="1933"/>
      <c r="AN87" s="125"/>
      <c r="AO87" s="71">
        <f t="shared" ref="AO87:AU87" si="106">AO10+AO12+AO13+AO15+AO17+AO18+AO20+AO22+AO25+AO27+AO29+AO31+AO32+AO34+AO35+AO36+AO38+AO40+AO43+AO45+AO47+AO51+AO52+AO53+AO54+AO55+AO57+AO58+AO59+AO60+AO64+AO65+AO66+AO67+AO68+AO69+AO71+AO73+AO74+AO75+AO77+AO78+AO79+AO83+AO84+AO85+AO86</f>
        <v>0</v>
      </c>
      <c r="AP87" s="179">
        <f t="shared" si="106"/>
        <v>0</v>
      </c>
      <c r="AQ87" s="179">
        <f t="shared" si="106"/>
        <v>0</v>
      </c>
      <c r="AR87" s="179">
        <f t="shared" si="106"/>
        <v>0</v>
      </c>
      <c r="AS87" s="179">
        <f t="shared" si="106"/>
        <v>0</v>
      </c>
      <c r="AT87" s="179">
        <f t="shared" si="106"/>
        <v>0</v>
      </c>
      <c r="AU87" s="179">
        <f t="shared" si="106"/>
        <v>0</v>
      </c>
      <c r="AV87" s="1931"/>
      <c r="AW87" s="1932"/>
      <c r="AX87" s="1933"/>
      <c r="AZ87" s="125"/>
      <c r="BA87" s="71">
        <f t="shared" ref="BA87:BG87" si="107">BA10+BA12+BA13+BA15+BA17+BA18+BA20+BA22+BA25+BA27+BA29+BA31+BA32+BA34+BA35+BA36+BA38+BA40+BA43+BA45+BA47+BA51+BA52+BA53+BA54+BA55+BA57+BA58+BA59+BA60+BA64+BA65+BA66+BA67+BA68+BA69+BA71+BA73+BA74+BA75+BA77+BA78+BA79+BA83+BA84+BA85+BA86</f>
        <v>0</v>
      </c>
      <c r="BB87" s="179">
        <f t="shared" si="107"/>
        <v>0</v>
      </c>
      <c r="BC87" s="179">
        <f t="shared" si="107"/>
        <v>0</v>
      </c>
      <c r="BD87" s="179">
        <f t="shared" si="107"/>
        <v>0</v>
      </c>
      <c r="BE87" s="179">
        <f t="shared" si="107"/>
        <v>0</v>
      </c>
      <c r="BF87" s="179">
        <f t="shared" si="107"/>
        <v>0</v>
      </c>
      <c r="BG87" s="179">
        <f t="shared" si="107"/>
        <v>0</v>
      </c>
      <c r="BH87" s="1931"/>
      <c r="BI87" s="1932"/>
      <c r="BJ87" s="1933"/>
      <c r="BL87" s="125"/>
      <c r="BM87" s="71">
        <f t="shared" ref="BM87:BS87" si="108">BM10+BM12+BM13+BM15+BM17+BM18+BM20+BM22+BM25+BM27+BM29+BM31+BM32+BM34+BM35+BM36+BM38+BM40+BM43+BM45+BM47+BM51+BM52+BM53+BM54+BM55+BM57+BM58+BM59+BM60+BM64+BM65+BM66+BM67+BM68+BM69+BM71+BM73+BM74+BM75+BM77+BM78+BM79+BM83+BM84+BM85+BM86</f>
        <v>0</v>
      </c>
      <c r="BN87" s="179">
        <f t="shared" si="108"/>
        <v>0</v>
      </c>
      <c r="BO87" s="179">
        <f t="shared" si="108"/>
        <v>0</v>
      </c>
      <c r="BP87" s="179">
        <f t="shared" si="108"/>
        <v>0</v>
      </c>
      <c r="BQ87" s="179">
        <f t="shared" si="108"/>
        <v>0</v>
      </c>
      <c r="BR87" s="179">
        <f t="shared" si="108"/>
        <v>0</v>
      </c>
      <c r="BS87" s="179">
        <f t="shared" si="108"/>
        <v>0</v>
      </c>
      <c r="BT87" s="1931"/>
      <c r="BU87" s="1932"/>
      <c r="BV87" s="1933"/>
      <c r="BX87" s="125"/>
      <c r="BY87" s="71">
        <f t="shared" ref="BY87:CE87" si="109">BY10+BY12+BY13+BY15+BY17+BY18+BY20+BY22+BY25+BY27+BY29+BY31+BY32+BY34+BY35+BY36+BY38+BY40+BY43+BY45+BY47+BY51+BY52+BY53+BY54+BY55+BY57+BY58+BY59+BY60+BY64+BY65+BY66+BY67+BY68+BY69+BY71+BY73+BY74+BY75+BY77+BY78+BY79+BY83+BY84+BY85+BY86</f>
        <v>0</v>
      </c>
      <c r="BZ87" s="179">
        <f t="shared" si="109"/>
        <v>0</v>
      </c>
      <c r="CA87" s="179">
        <f t="shared" si="109"/>
        <v>0</v>
      </c>
      <c r="CB87" s="179">
        <f t="shared" si="109"/>
        <v>0</v>
      </c>
      <c r="CC87" s="179">
        <f t="shared" si="109"/>
        <v>0</v>
      </c>
      <c r="CD87" s="179">
        <f t="shared" si="109"/>
        <v>0</v>
      </c>
      <c r="CE87" s="179">
        <f t="shared" si="109"/>
        <v>0</v>
      </c>
      <c r="CF87" s="1931"/>
      <c r="CG87" s="1932"/>
      <c r="CH87" s="1933"/>
      <c r="CJ87" s="125"/>
      <c r="CK87" s="71">
        <f t="shared" ref="CK87:CQ87" si="110">CK10+CK12+CK13+CK15+CK17+CK18+CK20+CK22+CK25+CK27+CK29+CK31+CK32+CK34+CK35+CK36+CK38+CK40+CK43+CK45+CK47+CK51+CK52+CK53+CK54+CK55+CK57+CK58+CK59+CK60+CK64+CK65+CK66+CK67+CK68+CK69+CK71+CK73+CK74+CK75+CK77+CK78+CK79+CK83+CK84+CK85+CK86</f>
        <v>0</v>
      </c>
      <c r="CL87" s="179">
        <f t="shared" si="110"/>
        <v>0</v>
      </c>
      <c r="CM87" s="179">
        <f t="shared" si="110"/>
        <v>0</v>
      </c>
      <c r="CN87" s="179">
        <f t="shared" si="110"/>
        <v>0</v>
      </c>
      <c r="CO87" s="179">
        <f t="shared" si="110"/>
        <v>0</v>
      </c>
      <c r="CP87" s="179">
        <f t="shared" si="110"/>
        <v>0</v>
      </c>
      <c r="CQ87" s="179">
        <f t="shared" si="110"/>
        <v>0</v>
      </c>
      <c r="CR87" s="1931"/>
      <c r="CS87" s="1932"/>
      <c r="CT87" s="1933"/>
      <c r="CV87" s="125"/>
      <c r="CW87" s="71">
        <f t="shared" ref="CW87:DC87" si="111">CW10+CW12+CW13+CW15+CW17+CW18+CW20+CW22+CW25+CW27+CW29+CW31+CW32+CW34+CW35+CW36+CW38+CW40+CW43+CW45+CW47+CW51+CW52+CW53+CW54+CW55+CW57+CW58+CW59+CW60+CW64+CW65+CW66+CW67+CW68+CW69+CW71+CW73+CW74+CW75+CW77+CW78+CW79+CW83+CW84+CW85+CW86</f>
        <v>0</v>
      </c>
      <c r="CX87" s="179">
        <f t="shared" si="111"/>
        <v>0</v>
      </c>
      <c r="CY87" s="179">
        <f t="shared" si="111"/>
        <v>0</v>
      </c>
      <c r="CZ87" s="179">
        <f t="shared" si="111"/>
        <v>0</v>
      </c>
      <c r="DA87" s="179">
        <f t="shared" si="111"/>
        <v>0</v>
      </c>
      <c r="DB87" s="179">
        <f t="shared" si="111"/>
        <v>0</v>
      </c>
      <c r="DC87" s="179">
        <f t="shared" si="111"/>
        <v>0</v>
      </c>
      <c r="DD87" s="1931"/>
      <c r="DE87" s="1932"/>
      <c r="DF87" s="1933"/>
      <c r="DH87" s="125"/>
      <c r="DI87" s="71">
        <f t="shared" ref="DI87:DO87" si="112">DI10+DI12+DI13+DI15+DI17+DI18+DI20+DI22+DI25+DI27+DI29+DI31+DI32+DI34+DI35+DI36+DI38+DI40+DI43+DI45+DI47+DI51+DI52+DI53+DI54+DI55+DI57+DI58+DI59+DI60+DI64+DI65+DI66+DI67+DI68+DI69+DI71+DI73+DI74+DI75+DI77+DI78+DI79+DI83+DI84+DI85+DI86</f>
        <v>0</v>
      </c>
      <c r="DJ87" s="179">
        <f t="shared" si="112"/>
        <v>0</v>
      </c>
      <c r="DK87" s="179">
        <f t="shared" si="112"/>
        <v>0</v>
      </c>
      <c r="DL87" s="179">
        <f t="shared" si="112"/>
        <v>0</v>
      </c>
      <c r="DM87" s="179">
        <f t="shared" si="112"/>
        <v>0</v>
      </c>
      <c r="DN87" s="179">
        <f t="shared" si="112"/>
        <v>0</v>
      </c>
      <c r="DO87" s="179">
        <f t="shared" si="112"/>
        <v>0</v>
      </c>
      <c r="DP87" s="1931"/>
      <c r="DQ87" s="1932"/>
      <c r="DR87" s="1933"/>
    </row>
  </sheetData>
  <sheetProtection algorithmName="SHA-512" hashValue="a08U5PNPKoTf/G3XWetLUDTfmIw1QFvMruqbC/u8sYGODkuINuqIkyn/jFTbgROokYEWnFTvE2rhi9PXd3svkA==" saltValue="3pjN/N3yyDJ7DPwy+izfcA==" spinCount="100000" sheet="1" objects="1" scenarios="1"/>
  <mergeCells count="2176">
    <mergeCell ref="DJ55:DJ56"/>
    <mergeCell ref="DQ40:DQ41"/>
    <mergeCell ref="DR40:DR41"/>
    <mergeCell ref="DP43:DP44"/>
    <mergeCell ref="DQ43:DQ44"/>
    <mergeCell ref="DR43:DR44"/>
    <mergeCell ref="DP40:DP41"/>
    <mergeCell ref="DJ45:DJ46"/>
    <mergeCell ref="DQ45:DQ46"/>
    <mergeCell ref="DR45:DR46"/>
    <mergeCell ref="DP87:DR87"/>
    <mergeCell ref="DH82:DR82"/>
    <mergeCell ref="DN71:DN72"/>
    <mergeCell ref="DO71:DO72"/>
    <mergeCell ref="DH76:DR76"/>
    <mergeCell ref="DH80:DR80"/>
    <mergeCell ref="DL71:DL72"/>
    <mergeCell ref="DJ71:DJ72"/>
    <mergeCell ref="DH50:DR50"/>
    <mergeCell ref="DH55:DH56"/>
    <mergeCell ref="DI55:DI56"/>
    <mergeCell ref="DN55:DN56"/>
    <mergeCell ref="DK71:DK72"/>
    <mergeCell ref="DI69:DI70"/>
    <mergeCell ref="DJ69:DJ70"/>
    <mergeCell ref="DK69:DK70"/>
    <mergeCell ref="DH61:DR61"/>
    <mergeCell ref="DH69:DH70"/>
    <mergeCell ref="DP71:DP72"/>
    <mergeCell ref="DP69:DP70"/>
    <mergeCell ref="DM71:DM72"/>
    <mergeCell ref="DH71:DH72"/>
    <mergeCell ref="DR71:DR72"/>
    <mergeCell ref="DI71:DI72"/>
    <mergeCell ref="DM43:DM44"/>
    <mergeCell ref="DO55:DO56"/>
    <mergeCell ref="DL55:DL56"/>
    <mergeCell ref="DM55:DM56"/>
    <mergeCell ref="DO45:DO46"/>
    <mergeCell ref="DQ71:DQ72"/>
    <mergeCell ref="DL69:DL70"/>
    <mergeCell ref="DH48:DR48"/>
    <mergeCell ref="DQ69:DQ70"/>
    <mergeCell ref="DR69:DR70"/>
    <mergeCell ref="DO65:DO66"/>
    <mergeCell ref="DQ67:DQ68"/>
    <mergeCell ref="DR67:DR68"/>
    <mergeCell ref="DP65:DP66"/>
    <mergeCell ref="DQ65:DQ66"/>
    <mergeCell ref="DN67:DN68"/>
    <mergeCell ref="DJ67:DJ68"/>
    <mergeCell ref="DR65:DR66"/>
    <mergeCell ref="DO67:DO68"/>
    <mergeCell ref="DP67:DP68"/>
    <mergeCell ref="DN69:DN70"/>
    <mergeCell ref="DM69:DM70"/>
    <mergeCell ref="DO69:DO70"/>
    <mergeCell ref="DP45:DP46"/>
    <mergeCell ref="DI45:DI46"/>
    <mergeCell ref="DN45:DN46"/>
    <mergeCell ref="DM45:DM46"/>
    <mergeCell ref="DK67:DK68"/>
    <mergeCell ref="DL65:DL66"/>
    <mergeCell ref="DM65:DM66"/>
    <mergeCell ref="DH33:DR33"/>
    <mergeCell ref="DK45:DK46"/>
    <mergeCell ref="DH40:DH41"/>
    <mergeCell ref="DI40:DI41"/>
    <mergeCell ref="DJ40:DJ41"/>
    <mergeCell ref="DK40:DK41"/>
    <mergeCell ref="DR38:DR39"/>
    <mergeCell ref="DO38:DO39"/>
    <mergeCell ref="DH43:DH44"/>
    <mergeCell ref="DI43:DI44"/>
    <mergeCell ref="DJ43:DJ44"/>
    <mergeCell ref="DK43:DK44"/>
    <mergeCell ref="DH63:DR63"/>
    <mergeCell ref="DO27:DO28"/>
    <mergeCell ref="DR55:DR56"/>
    <mergeCell ref="DN43:DN44"/>
    <mergeCell ref="DL45:DL46"/>
    <mergeCell ref="DK55:DK56"/>
    <mergeCell ref="DH45:DH46"/>
    <mergeCell ref="DQ55:DQ56"/>
    <mergeCell ref="DM38:DM39"/>
    <mergeCell ref="DN38:DN39"/>
    <mergeCell ref="DH42:DR42"/>
    <mergeCell ref="DM27:DM28"/>
    <mergeCell ref="DN27:DN28"/>
    <mergeCell ref="DL29:DL30"/>
    <mergeCell ref="DM29:DM30"/>
    <mergeCell ref="DO29:DO30"/>
    <mergeCell ref="DH29:DH30"/>
    <mergeCell ref="DI29:DI30"/>
    <mergeCell ref="DL40:DL41"/>
    <mergeCell ref="DM40:DM41"/>
    <mergeCell ref="DK27:DK28"/>
    <mergeCell ref="DL27:DL28"/>
    <mergeCell ref="DJ27:DJ28"/>
    <mergeCell ref="DI22:DI23"/>
    <mergeCell ref="DJ22:DJ23"/>
    <mergeCell ref="DK22:DK23"/>
    <mergeCell ref="DL22:DL23"/>
    <mergeCell ref="DL25:DL26"/>
    <mergeCell ref="DK25:DK26"/>
    <mergeCell ref="DJ29:DJ30"/>
    <mergeCell ref="DO4:DO5"/>
    <mergeCell ref="DL15:DL16"/>
    <mergeCell ref="DP6:DR6"/>
    <mergeCell ref="DH7:DR7"/>
    <mergeCell ref="DL10:DL11"/>
    <mergeCell ref="DI15:DI16"/>
    <mergeCell ref="DH10:DH11"/>
    <mergeCell ref="DK29:DK30"/>
    <mergeCell ref="DH9:DR9"/>
    <mergeCell ref="DH27:DH28"/>
    <mergeCell ref="DI27:DI28"/>
    <mergeCell ref="DH37:DR37"/>
    <mergeCell ref="DP25:DP26"/>
    <mergeCell ref="DP29:DP30"/>
    <mergeCell ref="DQ29:DQ30"/>
    <mergeCell ref="DR29:DR30"/>
    <mergeCell ref="DH25:DH26"/>
    <mergeCell ref="DI25:DI26"/>
    <mergeCell ref="DR25:DR26"/>
    <mergeCell ref="DP13:DP14"/>
    <mergeCell ref="DQ13:DQ14"/>
    <mergeCell ref="DR13:DR14"/>
    <mergeCell ref="DP15:DP16"/>
    <mergeCell ref="DQ15:DQ16"/>
    <mergeCell ref="DR20:DR21"/>
    <mergeCell ref="DP20:DP21"/>
    <mergeCell ref="DM25:DM26"/>
    <mergeCell ref="DP22:DP23"/>
    <mergeCell ref="DQ22:DQ23"/>
    <mergeCell ref="DO22:DO23"/>
    <mergeCell ref="DM22:DM23"/>
    <mergeCell ref="DN22:DN23"/>
    <mergeCell ref="DH15:DH16"/>
    <mergeCell ref="DI20:DI21"/>
    <mergeCell ref="DJ20:DJ21"/>
    <mergeCell ref="DQ20:DQ21"/>
    <mergeCell ref="DR22:DR23"/>
    <mergeCell ref="DN25:DN26"/>
    <mergeCell ref="DO25:DO26"/>
    <mergeCell ref="DQ25:DQ26"/>
    <mergeCell ref="DP27:DP28"/>
    <mergeCell ref="DQ27:DQ28"/>
    <mergeCell ref="DR27:DR28"/>
    <mergeCell ref="DI2:DR2"/>
    <mergeCell ref="DI3:DR3"/>
    <mergeCell ref="DP4:DP5"/>
    <mergeCell ref="DR4:DR5"/>
    <mergeCell ref="DQ4:DQ5"/>
    <mergeCell ref="DO20:DO21"/>
    <mergeCell ref="DM13:DM14"/>
    <mergeCell ref="DN13:DN14"/>
    <mergeCell ref="DO13:DO14"/>
    <mergeCell ref="DH13:DH14"/>
    <mergeCell ref="DM15:DM16"/>
    <mergeCell ref="DO10:DO11"/>
    <mergeCell ref="DL13:DL14"/>
    <mergeCell ref="DL20:DL21"/>
    <mergeCell ref="DM20:DM21"/>
    <mergeCell ref="DN20:DN21"/>
    <mergeCell ref="DN15:DN16"/>
    <mergeCell ref="DO15:DO16"/>
    <mergeCell ref="DH19:DR19"/>
    <mergeCell ref="DI10:DI11"/>
    <mergeCell ref="DJ10:DJ11"/>
    <mergeCell ref="DR15:DR16"/>
    <mergeCell ref="DJ15:DJ16"/>
    <mergeCell ref="DK15:DK16"/>
    <mergeCell ref="DI13:DI14"/>
    <mergeCell ref="DJ13:DJ14"/>
    <mergeCell ref="DK13:DK14"/>
    <mergeCell ref="DR10:DR11"/>
    <mergeCell ref="DP10:DP11"/>
    <mergeCell ref="DH4:DH5"/>
    <mergeCell ref="DI4:DI5"/>
    <mergeCell ref="DJ4:DN4"/>
    <mergeCell ref="CV63:DF63"/>
    <mergeCell ref="CV69:CV70"/>
    <mergeCell ref="CW69:CW70"/>
    <mergeCell ref="DB55:DB56"/>
    <mergeCell ref="DC45:DC46"/>
    <mergeCell ref="CY55:CY56"/>
    <mergeCell ref="CZ55:CZ56"/>
    <mergeCell ref="DC55:DC56"/>
    <mergeCell ref="DN10:DN11"/>
    <mergeCell ref="DA45:DA46"/>
    <mergeCell ref="CX55:CX56"/>
    <mergeCell ref="CV61:DF61"/>
    <mergeCell ref="DA55:DA56"/>
    <mergeCell ref="CZ45:CZ46"/>
    <mergeCell ref="CW45:CW46"/>
    <mergeCell ref="CV55:CV56"/>
    <mergeCell ref="CW55:CW56"/>
    <mergeCell ref="CY45:CY46"/>
    <mergeCell ref="CX45:CX46"/>
    <mergeCell ref="DB40:DB41"/>
    <mergeCell ref="DH24:DR24"/>
    <mergeCell ref="DH22:DH23"/>
    <mergeCell ref="DK20:DK21"/>
    <mergeCell ref="DH20:DH21"/>
    <mergeCell ref="DO43:DO44"/>
    <mergeCell ref="DH38:DH39"/>
    <mergeCell ref="DI38:DI39"/>
    <mergeCell ref="DJ38:DJ39"/>
    <mergeCell ref="DL38:DL39"/>
    <mergeCell ref="DE25:DE26"/>
    <mergeCell ref="DF25:DF26"/>
    <mergeCell ref="DD29:DD30"/>
    <mergeCell ref="DA71:DA72"/>
    <mergeCell ref="DB71:DB72"/>
    <mergeCell ref="CV76:DF76"/>
    <mergeCell ref="CV42:DF42"/>
    <mergeCell ref="DB45:DB46"/>
    <mergeCell ref="DD87:DF87"/>
    <mergeCell ref="CX71:CX72"/>
    <mergeCell ref="CY71:CY72"/>
    <mergeCell ref="DC71:DC72"/>
    <mergeCell ref="DD71:DD72"/>
    <mergeCell ref="CV82:DF82"/>
    <mergeCell ref="CV71:CV72"/>
    <mergeCell ref="CW71:CW72"/>
    <mergeCell ref="DQ10:DQ11"/>
    <mergeCell ref="DK10:DK11"/>
    <mergeCell ref="DD69:DD70"/>
    <mergeCell ref="DE69:DE70"/>
    <mergeCell ref="DF69:DF70"/>
    <mergeCell ref="DM10:DM11"/>
    <mergeCell ref="DD45:DD46"/>
    <mergeCell ref="DE45:DE46"/>
    <mergeCell ref="DF45:DF46"/>
    <mergeCell ref="DD55:DD56"/>
    <mergeCell ref="DK38:DK39"/>
    <mergeCell ref="DN29:DN30"/>
    <mergeCell ref="DP55:DP56"/>
    <mergeCell ref="DP38:DP39"/>
    <mergeCell ref="DQ38:DQ39"/>
    <mergeCell ref="DJ25:DJ26"/>
    <mergeCell ref="DN40:DN41"/>
    <mergeCell ref="DO40:DO41"/>
    <mergeCell ref="DL43:DL44"/>
    <mergeCell ref="CY40:CY41"/>
    <mergeCell ref="DB25:DB26"/>
    <mergeCell ref="DA38:DA39"/>
    <mergeCell ref="DB38:DB39"/>
    <mergeCell ref="DB29:DB30"/>
    <mergeCell ref="CV33:DF33"/>
    <mergeCell ref="CW25:CW26"/>
    <mergeCell ref="DE40:DE41"/>
    <mergeCell ref="DF40:DF41"/>
    <mergeCell ref="DD43:DD44"/>
    <mergeCell ref="DE43:DE44"/>
    <mergeCell ref="DF43:DF44"/>
    <mergeCell ref="DD40:DD41"/>
    <mergeCell ref="DF38:DF39"/>
    <mergeCell ref="DC29:DC30"/>
    <mergeCell ref="CY29:CY30"/>
    <mergeCell ref="CW27:CW28"/>
    <mergeCell ref="CX27:CX28"/>
    <mergeCell ref="CZ29:CZ30"/>
    <mergeCell ref="DA29:DA30"/>
    <mergeCell ref="CV29:CV30"/>
    <mergeCell ref="DB27:DB28"/>
    <mergeCell ref="DC27:DC28"/>
    <mergeCell ref="DD27:DD28"/>
    <mergeCell ref="CV27:CV28"/>
    <mergeCell ref="CR71:CR72"/>
    <mergeCell ref="CS71:CS72"/>
    <mergeCell ref="CT71:CT72"/>
    <mergeCell ref="CV48:DF48"/>
    <mergeCell ref="CV50:DF50"/>
    <mergeCell ref="CV45:CV46"/>
    <mergeCell ref="DF29:DF30"/>
    <mergeCell ref="CV43:CV44"/>
    <mergeCell ref="CW43:CW44"/>
    <mergeCell ref="DA43:DA44"/>
    <mergeCell ref="CZ40:CZ41"/>
    <mergeCell ref="CZ38:CZ39"/>
    <mergeCell ref="DA40:DA41"/>
    <mergeCell ref="CZ43:CZ44"/>
    <mergeCell ref="DC40:DC41"/>
    <mergeCell ref="DB43:DB44"/>
    <mergeCell ref="DC43:DC44"/>
    <mergeCell ref="DE55:DE56"/>
    <mergeCell ref="DF55:DF56"/>
    <mergeCell ref="DD38:DD39"/>
    <mergeCell ref="DE38:DE39"/>
    <mergeCell ref="DE29:DE30"/>
    <mergeCell ref="CX43:CX44"/>
    <mergeCell ref="CY43:CY44"/>
    <mergeCell ref="CT45:CT46"/>
    <mergeCell ref="DE67:DE68"/>
    <mergeCell ref="DF67:DF68"/>
    <mergeCell ref="CY67:CY68"/>
    <mergeCell ref="CZ67:CZ68"/>
    <mergeCell ref="DA67:DA68"/>
    <mergeCell ref="DB67:DB68"/>
    <mergeCell ref="CX40:CX41"/>
    <mergeCell ref="CV13:CV14"/>
    <mergeCell ref="CW13:CW14"/>
    <mergeCell ref="CY13:CY14"/>
    <mergeCell ref="CJ82:CT82"/>
    <mergeCell ref="CR87:CT87"/>
    <mergeCell ref="CL13:CL14"/>
    <mergeCell ref="CW2:DF2"/>
    <mergeCell ref="CW3:DF3"/>
    <mergeCell ref="CV4:CV5"/>
    <mergeCell ref="CW4:CW5"/>
    <mergeCell ref="CX4:DB4"/>
    <mergeCell ref="CV19:DF19"/>
    <mergeCell ref="CV20:CV21"/>
    <mergeCell ref="CW22:CW23"/>
    <mergeCell ref="DE27:DE28"/>
    <mergeCell ref="CX22:CX23"/>
    <mergeCell ref="CY22:CY23"/>
    <mergeCell ref="CY25:CY26"/>
    <mergeCell ref="CZ25:CZ26"/>
    <mergeCell ref="CX25:CX26"/>
    <mergeCell ref="DC25:DC26"/>
    <mergeCell ref="CY27:CY28"/>
    <mergeCell ref="DD22:DD23"/>
    <mergeCell ref="DC20:DC21"/>
    <mergeCell ref="CW20:CW21"/>
    <mergeCell ref="CK71:CK72"/>
    <mergeCell ref="CN71:CN72"/>
    <mergeCell ref="CO71:CO72"/>
    <mergeCell ref="CL71:CL72"/>
    <mergeCell ref="CM71:CM72"/>
    <mergeCell ref="DF27:DF28"/>
    <mergeCell ref="CQ43:CQ44"/>
    <mergeCell ref="CN38:CN39"/>
    <mergeCell ref="CO40:CO41"/>
    <mergeCell ref="CP40:CP41"/>
    <mergeCell ref="CQ40:CQ41"/>
    <mergeCell ref="CN40:CN41"/>
    <mergeCell ref="CJ48:CT48"/>
    <mergeCell ref="CJ50:CT50"/>
    <mergeCell ref="CJ55:CJ56"/>
    <mergeCell ref="CK55:CK56"/>
    <mergeCell ref="CL55:CL56"/>
    <mergeCell ref="CS55:CS56"/>
    <mergeCell ref="CP55:CP56"/>
    <mergeCell ref="CQ55:CQ56"/>
    <mergeCell ref="CR55:CR56"/>
    <mergeCell ref="CV38:CV39"/>
    <mergeCell ref="CK43:CK44"/>
    <mergeCell ref="CL43:CL44"/>
    <mergeCell ref="CK45:CK46"/>
    <mergeCell ref="CN45:CN46"/>
    <mergeCell ref="CS45:CS46"/>
    <mergeCell ref="CP45:CP46"/>
    <mergeCell ref="CQ45:CQ46"/>
    <mergeCell ref="CS40:CS41"/>
    <mergeCell ref="CT40:CT41"/>
    <mergeCell ref="CJ76:CT76"/>
    <mergeCell ref="CJ80:CT80"/>
    <mergeCell ref="CM55:CM56"/>
    <mergeCell ref="CN55:CN56"/>
    <mergeCell ref="CO55:CO56"/>
    <mergeCell ref="CP71:CP72"/>
    <mergeCell ref="CQ71:CQ72"/>
    <mergeCell ref="CJ63:CT63"/>
    <mergeCell ref="CQ69:CQ70"/>
    <mergeCell ref="CJ71:CJ72"/>
    <mergeCell ref="CX13:CX14"/>
    <mergeCell ref="CX29:CX30"/>
    <mergeCell ref="CW29:CW30"/>
    <mergeCell ref="CZ27:CZ28"/>
    <mergeCell ref="DA27:DA28"/>
    <mergeCell ref="CV80:DF80"/>
    <mergeCell ref="CY69:CY70"/>
    <mergeCell ref="CZ69:CZ70"/>
    <mergeCell ref="DA69:DA70"/>
    <mergeCell ref="DB69:DB70"/>
    <mergeCell ref="DC69:DC70"/>
    <mergeCell ref="CX69:CX70"/>
    <mergeCell ref="DE71:DE72"/>
    <mergeCell ref="DF71:DF72"/>
    <mergeCell ref="CZ71:CZ72"/>
    <mergeCell ref="CT55:CT56"/>
    <mergeCell ref="CJ42:CT42"/>
    <mergeCell ref="CY20:CY21"/>
    <mergeCell ref="CZ20:CZ21"/>
    <mergeCell ref="CQ22:CQ23"/>
    <mergeCell ref="CO45:CO46"/>
    <mergeCell ref="CP43:CP44"/>
    <mergeCell ref="CK20:CK21"/>
    <mergeCell ref="CO25:CO26"/>
    <mergeCell ref="CO20:CO21"/>
    <mergeCell ref="CR43:CR44"/>
    <mergeCell ref="CS43:CS44"/>
    <mergeCell ref="CR45:CR46"/>
    <mergeCell ref="CR27:CR28"/>
    <mergeCell ref="CJ22:CJ23"/>
    <mergeCell ref="CP22:CP23"/>
    <mergeCell ref="CJ69:CJ70"/>
    <mergeCell ref="CK69:CK70"/>
    <mergeCell ref="CL69:CL70"/>
    <mergeCell ref="CM69:CM70"/>
    <mergeCell ref="CN69:CN70"/>
    <mergeCell ref="CL45:CL46"/>
    <mergeCell ref="CM45:CM46"/>
    <mergeCell ref="CR69:CR70"/>
    <mergeCell ref="CP69:CP70"/>
    <mergeCell ref="CJ61:CT61"/>
    <mergeCell ref="CT69:CT70"/>
    <mergeCell ref="CR65:CR66"/>
    <mergeCell ref="CS65:CS66"/>
    <mergeCell ref="CS67:CS68"/>
    <mergeCell ref="CS69:CS70"/>
    <mergeCell ref="CO69:CO70"/>
    <mergeCell ref="CT67:CT68"/>
    <mergeCell ref="CJ45:CJ46"/>
    <mergeCell ref="CT43:CT44"/>
    <mergeCell ref="CK27:CK28"/>
    <mergeCell ref="CK25:CK26"/>
    <mergeCell ref="CM29:CM30"/>
    <mergeCell ref="CR40:CR41"/>
    <mergeCell ref="DA20:DA21"/>
    <mergeCell ref="CJ43:CJ44"/>
    <mergeCell ref="DA25:DA26"/>
    <mergeCell ref="CJ25:CJ26"/>
    <mergeCell ref="CV25:CV26"/>
    <mergeCell ref="CS27:CS28"/>
    <mergeCell ref="CT27:CT28"/>
    <mergeCell ref="CO38:CO39"/>
    <mergeCell ref="CV15:CV16"/>
    <mergeCell ref="CP10:CP11"/>
    <mergeCell ref="DC38:DC39"/>
    <mergeCell ref="CT25:CT26"/>
    <mergeCell ref="CV24:DF24"/>
    <mergeCell ref="CV22:CV23"/>
    <mergeCell ref="DD25:DD26"/>
    <mergeCell ref="DC22:DC23"/>
    <mergeCell ref="CZ22:CZ23"/>
    <mergeCell ref="DA22:DA23"/>
    <mergeCell ref="DB22:DB23"/>
    <mergeCell ref="DC15:DC16"/>
    <mergeCell ref="CY10:CY11"/>
    <mergeCell ref="CZ10:CZ11"/>
    <mergeCell ref="CO43:CO44"/>
    <mergeCell ref="CM43:CM44"/>
    <mergeCell ref="CN43:CN44"/>
    <mergeCell ref="DA10:DA11"/>
    <mergeCell ref="DA15:DA16"/>
    <mergeCell ref="DB15:DB16"/>
    <mergeCell ref="CZ15:CZ16"/>
    <mergeCell ref="DA13:DA14"/>
    <mergeCell ref="DB13:DB14"/>
    <mergeCell ref="CM38:CM39"/>
    <mergeCell ref="CN29:CN30"/>
    <mergeCell ref="CO29:CO30"/>
    <mergeCell ref="CK29:CK30"/>
    <mergeCell ref="DF4:DF5"/>
    <mergeCell ref="CZ13:CZ14"/>
    <mergeCell ref="DC4:DC5"/>
    <mergeCell ref="DD4:DD5"/>
    <mergeCell ref="DC13:DC14"/>
    <mergeCell ref="DD13:DD14"/>
    <mergeCell ref="DC10:DC11"/>
    <mergeCell ref="DE4:DE5"/>
    <mergeCell ref="CX15:CX16"/>
    <mergeCell ref="CY15:CY16"/>
    <mergeCell ref="CW15:CW16"/>
    <mergeCell ref="CV40:CV41"/>
    <mergeCell ref="CW40:CW41"/>
    <mergeCell ref="CW38:CW39"/>
    <mergeCell ref="CX38:CX39"/>
    <mergeCell ref="CY38:CY39"/>
    <mergeCell ref="CN13:CN14"/>
    <mergeCell ref="CJ33:CT33"/>
    <mergeCell ref="CN27:CN28"/>
    <mergeCell ref="CN20:CN21"/>
    <mergeCell ref="CQ15:CQ16"/>
    <mergeCell ref="CV37:DF37"/>
    <mergeCell ref="CT4:CT5"/>
    <mergeCell ref="CP29:CP30"/>
    <mergeCell ref="CR29:CR30"/>
    <mergeCell ref="CS29:CS30"/>
    <mergeCell ref="CT29:CT30"/>
    <mergeCell ref="CJ37:CT37"/>
    <mergeCell ref="CL29:CL30"/>
    <mergeCell ref="CE15:CE16"/>
    <mergeCell ref="CE20:CE21"/>
    <mergeCell ref="CE22:CE23"/>
    <mergeCell ref="CD15:CD16"/>
    <mergeCell ref="CC15:CC16"/>
    <mergeCell ref="CB20:CB21"/>
    <mergeCell ref="CB22:CB23"/>
    <mergeCell ref="CG43:CG44"/>
    <mergeCell ref="CF45:CF46"/>
    <mergeCell ref="CG45:CG46"/>
    <mergeCell ref="CT10:CT11"/>
    <mergeCell ref="CJ15:CJ16"/>
    <mergeCell ref="CK15:CK16"/>
    <mergeCell ref="CN22:CN23"/>
    <mergeCell ref="CJ40:CJ41"/>
    <mergeCell ref="CK40:CK41"/>
    <mergeCell ref="CL40:CL41"/>
    <mergeCell ref="CJ29:CJ30"/>
    <mergeCell ref="CK38:CK39"/>
    <mergeCell ref="CL38:CL39"/>
    <mergeCell ref="CJ27:CJ28"/>
    <mergeCell ref="CN25:CN26"/>
    <mergeCell ref="CL15:CL16"/>
    <mergeCell ref="CM15:CM16"/>
    <mergeCell ref="CN15:CN16"/>
    <mergeCell ref="CL20:CL21"/>
    <mergeCell ref="CL27:CL28"/>
    <mergeCell ref="CL25:CL26"/>
    <mergeCell ref="CM40:CM41"/>
    <mergeCell ref="CM25:CM26"/>
    <mergeCell ref="CM27:CM28"/>
    <mergeCell ref="CM20:CM21"/>
    <mergeCell ref="BB55:BB56"/>
    <mergeCell ref="BC55:BC56"/>
    <mergeCell ref="CA55:CA56"/>
    <mergeCell ref="BX55:BX56"/>
    <mergeCell ref="BX45:BX46"/>
    <mergeCell ref="CP15:CP16"/>
    <mergeCell ref="CO13:CO14"/>
    <mergeCell ref="CO27:CO28"/>
    <mergeCell ref="CQ29:CQ30"/>
    <mergeCell ref="CP25:CP26"/>
    <mergeCell ref="CP13:CP14"/>
    <mergeCell ref="CO22:CO23"/>
    <mergeCell ref="CQ25:CQ26"/>
    <mergeCell ref="CP27:CP28"/>
    <mergeCell ref="CQ27:CQ28"/>
    <mergeCell ref="BY43:BY44"/>
    <mergeCell ref="CH55:CH56"/>
    <mergeCell ref="CD38:CD39"/>
    <mergeCell ref="BY29:BY30"/>
    <mergeCell ref="BZ29:BZ30"/>
    <mergeCell ref="CA29:CA30"/>
    <mergeCell ref="CB29:CB30"/>
    <mergeCell ref="BZ43:BZ44"/>
    <mergeCell ref="CA43:CA44"/>
    <mergeCell ref="CG55:CG56"/>
    <mergeCell ref="CB15:CB16"/>
    <mergeCell ref="CD13:CD14"/>
    <mergeCell ref="CD20:CD21"/>
    <mergeCell ref="CC20:CC21"/>
    <mergeCell ref="CE25:CE26"/>
    <mergeCell ref="CF20:CF21"/>
    <mergeCell ref="CF38:CF39"/>
    <mergeCell ref="A87:B87"/>
    <mergeCell ref="L87:N87"/>
    <mergeCell ref="X87:Z87"/>
    <mergeCell ref="AJ87:AL87"/>
    <mergeCell ref="BZ38:BZ39"/>
    <mergeCell ref="AZ82:BJ82"/>
    <mergeCell ref="AN82:AX82"/>
    <mergeCell ref="BL82:BV82"/>
    <mergeCell ref="U71:U72"/>
    <mergeCell ref="P76:Z76"/>
    <mergeCell ref="P71:P72"/>
    <mergeCell ref="V71:V72"/>
    <mergeCell ref="CK2:CT2"/>
    <mergeCell ref="CK3:CT3"/>
    <mergeCell ref="CJ4:CJ5"/>
    <mergeCell ref="CK4:CK5"/>
    <mergeCell ref="CL4:CP4"/>
    <mergeCell ref="CQ4:CQ5"/>
    <mergeCell ref="AB80:AL80"/>
    <mergeCell ref="AG71:AG72"/>
    <mergeCell ref="AE71:AE72"/>
    <mergeCell ref="AD71:AD72"/>
    <mergeCell ref="P80:Z80"/>
    <mergeCell ref="P82:Z82"/>
    <mergeCell ref="AB71:AB72"/>
    <mergeCell ref="AC71:AC72"/>
    <mergeCell ref="AB82:AL82"/>
    <mergeCell ref="T71:T72"/>
    <mergeCell ref="AZ71:AZ72"/>
    <mergeCell ref="BA71:BA72"/>
    <mergeCell ref="BD71:BD72"/>
    <mergeCell ref="BR40:BR41"/>
    <mergeCell ref="BQ71:BQ72"/>
    <mergeCell ref="BX50:CH50"/>
    <mergeCell ref="BX82:CH82"/>
    <mergeCell ref="BX76:CH76"/>
    <mergeCell ref="CD71:CD72"/>
    <mergeCell ref="CE71:CE72"/>
    <mergeCell ref="BL80:BV80"/>
    <mergeCell ref="BG71:BG72"/>
    <mergeCell ref="BN71:BN72"/>
    <mergeCell ref="BP71:BP72"/>
    <mergeCell ref="BX80:CH80"/>
    <mergeCell ref="AZ76:BJ76"/>
    <mergeCell ref="BZ55:BZ56"/>
    <mergeCell ref="BX63:CH63"/>
    <mergeCell ref="BX69:BX70"/>
    <mergeCell ref="BX61:CH61"/>
    <mergeCell ref="CC55:CC56"/>
    <mergeCell ref="CD55:CD56"/>
    <mergeCell ref="CE55:CE56"/>
    <mergeCell ref="BE71:BE72"/>
    <mergeCell ref="BB71:BB72"/>
    <mergeCell ref="CA71:CA72"/>
    <mergeCell ref="CB71:CB72"/>
    <mergeCell ref="CE69:CE70"/>
    <mergeCell ref="CA69:CA70"/>
    <mergeCell ref="CB69:CB70"/>
    <mergeCell ref="BL69:BL70"/>
    <mergeCell ref="BM69:BM70"/>
    <mergeCell ref="BN69:BN70"/>
    <mergeCell ref="BF69:BF70"/>
    <mergeCell ref="BG69:BG70"/>
    <mergeCell ref="BI71:BI72"/>
    <mergeCell ref="BZ45:BZ46"/>
    <mergeCell ref="CA45:CA46"/>
    <mergeCell ref="AV87:AX87"/>
    <mergeCell ref="BH87:BJ87"/>
    <mergeCell ref="BT87:BV87"/>
    <mergeCell ref="CF87:CH87"/>
    <mergeCell ref="AF71:AF72"/>
    <mergeCell ref="AH71:AH72"/>
    <mergeCell ref="AI71:AI72"/>
    <mergeCell ref="AB76:AL76"/>
    <mergeCell ref="CG71:CG72"/>
    <mergeCell ref="BY71:BY72"/>
    <mergeCell ref="AZ80:BJ80"/>
    <mergeCell ref="BF71:BF72"/>
    <mergeCell ref="BS71:BS72"/>
    <mergeCell ref="CH71:CH72"/>
    <mergeCell ref="BL71:BL72"/>
    <mergeCell ref="BO71:BO72"/>
    <mergeCell ref="BM71:BM72"/>
    <mergeCell ref="BZ71:BZ72"/>
    <mergeCell ref="CF71:CF72"/>
    <mergeCell ref="CC71:CC72"/>
    <mergeCell ref="BX71:BX72"/>
    <mergeCell ref="BL76:BV76"/>
    <mergeCell ref="BL50:BV50"/>
    <mergeCell ref="BL55:BL56"/>
    <mergeCell ref="BB69:BB70"/>
    <mergeCell ref="BC69:BC70"/>
    <mergeCell ref="BD69:BD70"/>
    <mergeCell ref="BF55:BF56"/>
    <mergeCell ref="BG55:BG56"/>
    <mergeCell ref="BA69:BA70"/>
    <mergeCell ref="CC10:CC11"/>
    <mergeCell ref="BM40:BM41"/>
    <mergeCell ref="CB10:CB11"/>
    <mergeCell ref="BY13:BY14"/>
    <mergeCell ref="BZ13:BZ14"/>
    <mergeCell ref="BN40:BN41"/>
    <mergeCell ref="BX13:BX14"/>
    <mergeCell ref="BX10:BX11"/>
    <mergeCell ref="BX38:BX39"/>
    <mergeCell ref="CE29:CE30"/>
    <mergeCell ref="BR69:BR70"/>
    <mergeCell ref="BS69:BS70"/>
    <mergeCell ref="BP25:BP26"/>
    <mergeCell ref="BP27:BP28"/>
    <mergeCell ref="BP38:BP39"/>
    <mergeCell ref="BR29:BR30"/>
    <mergeCell ref="BS29:BS30"/>
    <mergeCell ref="BT38:BT39"/>
    <mergeCell ref="BO43:BO44"/>
    <mergeCell ref="BP43:BP44"/>
    <mergeCell ref="CE27:CE28"/>
    <mergeCell ref="BN27:BN28"/>
    <mergeCell ref="BO27:BO28"/>
    <mergeCell ref="BX27:BX28"/>
    <mergeCell ref="BY40:BY41"/>
    <mergeCell ref="CD27:CD28"/>
    <mergeCell ref="CB27:CB28"/>
    <mergeCell ref="CC27:CC28"/>
    <mergeCell ref="BX15:BX16"/>
    <mergeCell ref="BY15:BY16"/>
    <mergeCell ref="BS38:BS39"/>
    <mergeCell ref="BU27:BU28"/>
    <mergeCell ref="BY2:CH2"/>
    <mergeCell ref="BY3:CH3"/>
    <mergeCell ref="BX4:BX5"/>
    <mergeCell ref="BY4:BY5"/>
    <mergeCell ref="BZ4:CD4"/>
    <mergeCell ref="CE4:CE5"/>
    <mergeCell ref="CF4:CF5"/>
    <mergeCell ref="CH4:CH5"/>
    <mergeCell ref="BX20:BX21"/>
    <mergeCell ref="BL37:BV37"/>
    <mergeCell ref="BQ27:BQ28"/>
    <mergeCell ref="BU29:BU30"/>
    <mergeCell ref="BV29:BV30"/>
    <mergeCell ref="BR27:BR28"/>
    <mergeCell ref="BP29:BP30"/>
    <mergeCell ref="BO29:BO30"/>
    <mergeCell ref="BN29:BN30"/>
    <mergeCell ref="BL20:BL21"/>
    <mergeCell ref="BY10:BY11"/>
    <mergeCell ref="BZ15:BZ16"/>
    <mergeCell ref="CA15:CA16"/>
    <mergeCell ref="CA22:CA23"/>
    <mergeCell ref="CD29:CD30"/>
    <mergeCell ref="BY20:BY21"/>
    <mergeCell ref="BZ20:BZ21"/>
    <mergeCell ref="BQ29:BQ30"/>
    <mergeCell ref="BL33:BV33"/>
    <mergeCell ref="BL27:BL28"/>
    <mergeCell ref="BR10:BR11"/>
    <mergeCell ref="BL10:BL11"/>
    <mergeCell ref="BM10:BM11"/>
    <mergeCell ref="CG4:CG5"/>
    <mergeCell ref="BM22:BM23"/>
    <mergeCell ref="CE13:CE14"/>
    <mergeCell ref="BR22:BR23"/>
    <mergeCell ref="BS22:BS23"/>
    <mergeCell ref="BR20:BR21"/>
    <mergeCell ref="BR15:BR16"/>
    <mergeCell ref="CA20:CA21"/>
    <mergeCell ref="BS15:BS16"/>
    <mergeCell ref="BS27:BS28"/>
    <mergeCell ref="BS25:BS26"/>
    <mergeCell ref="BX29:BX30"/>
    <mergeCell ref="BV27:BV28"/>
    <mergeCell ref="BS20:BS21"/>
    <mergeCell ref="BU22:BU23"/>
    <mergeCell ref="BV22:BV23"/>
    <mergeCell ref="BL48:BV48"/>
    <mergeCell ref="BO40:BO41"/>
    <mergeCell ref="BY27:BY28"/>
    <mergeCell ref="BZ27:BZ28"/>
    <mergeCell ref="CA27:CA28"/>
    <mergeCell ref="CA40:CA41"/>
    <mergeCell ref="CB40:CB41"/>
    <mergeCell ref="CC40:CC41"/>
    <mergeCell ref="CB38:CB39"/>
    <mergeCell ref="CC38:CC39"/>
    <mergeCell ref="CC29:CC30"/>
    <mergeCell ref="BX33:CH33"/>
    <mergeCell ref="BS40:BS41"/>
    <mergeCell ref="BL42:BV42"/>
    <mergeCell ref="BQ40:BQ41"/>
    <mergeCell ref="BZ40:BZ41"/>
    <mergeCell ref="BT40:BT41"/>
    <mergeCell ref="BN38:BN39"/>
    <mergeCell ref="BL24:BV24"/>
    <mergeCell ref="BL25:BL26"/>
    <mergeCell ref="BM25:BM26"/>
    <mergeCell ref="BN25:BN26"/>
    <mergeCell ref="BT25:BT26"/>
    <mergeCell ref="BU25:BU26"/>
    <mergeCell ref="BV25:BV26"/>
    <mergeCell ref="BS55:BS56"/>
    <mergeCell ref="BP45:BP46"/>
    <mergeCell ref="BQ45:BQ46"/>
    <mergeCell ref="BQ43:BQ44"/>
    <mergeCell ref="BR43:BR44"/>
    <mergeCell ref="BR45:BR46"/>
    <mergeCell ref="BP55:BP56"/>
    <mergeCell ref="BS45:BS46"/>
    <mergeCell ref="BS43:BS44"/>
    <mergeCell ref="BL40:BL41"/>
    <mergeCell ref="BQ38:BQ39"/>
    <mergeCell ref="BR38:BR39"/>
    <mergeCell ref="BU38:BU39"/>
    <mergeCell ref="BV38:BV39"/>
    <mergeCell ref="BP40:BP41"/>
    <mergeCell ref="BV45:BV46"/>
    <mergeCell ref="BT45:BT46"/>
    <mergeCell ref="BD40:BD41"/>
    <mergeCell ref="BF22:BF23"/>
    <mergeCell ref="BE55:BE56"/>
    <mergeCell ref="BD38:BD39"/>
    <mergeCell ref="BD55:BD56"/>
    <mergeCell ref="BE40:BE41"/>
    <mergeCell ref="BF38:BF39"/>
    <mergeCell ref="BF43:BF44"/>
    <mergeCell ref="BF25:BF26"/>
    <mergeCell ref="AZ48:BJ48"/>
    <mergeCell ref="BF15:BF16"/>
    <mergeCell ref="BG15:BG16"/>
    <mergeCell ref="BF20:BF21"/>
    <mergeCell ref="BQ22:BQ23"/>
    <mergeCell ref="BI15:BI16"/>
    <mergeCell ref="BQ15:BQ16"/>
    <mergeCell ref="BQ20:BQ21"/>
    <mergeCell ref="BM20:BM21"/>
    <mergeCell ref="BO22:BO23"/>
    <mergeCell ref="BP20:BP21"/>
    <mergeCell ref="BI45:BI46"/>
    <mergeCell ref="BN55:BN56"/>
    <mergeCell ref="BO55:BO56"/>
    <mergeCell ref="BH55:BH56"/>
    <mergeCell ref="BI55:BI56"/>
    <mergeCell ref="BJ55:BJ56"/>
    <mergeCell ref="BO45:BO46"/>
    <mergeCell ref="BM55:BM56"/>
    <mergeCell ref="BM45:BM46"/>
    <mergeCell ref="AZ50:BJ50"/>
    <mergeCell ref="BO38:BO39"/>
    <mergeCell ref="BL43:BL44"/>
    <mergeCell ref="BC40:BC41"/>
    <mergeCell ref="BB38:BB39"/>
    <mergeCell ref="BC38:BC39"/>
    <mergeCell ref="BA22:BA23"/>
    <mergeCell ref="BB22:BB23"/>
    <mergeCell ref="BC22:BC23"/>
    <mergeCell ref="BC25:BC26"/>
    <mergeCell ref="BA38:BA39"/>
    <mergeCell ref="AZ55:AZ56"/>
    <mergeCell ref="BA55:BA56"/>
    <mergeCell ref="BN10:BN11"/>
    <mergeCell ref="BO10:BO11"/>
    <mergeCell ref="BA40:BA41"/>
    <mergeCell ref="BF40:BF41"/>
    <mergeCell ref="BB15:BB16"/>
    <mergeCell ref="BA25:BA26"/>
    <mergeCell ref="AZ25:AZ26"/>
    <mergeCell ref="AZ24:BJ24"/>
    <mergeCell ref="BJ22:BJ23"/>
    <mergeCell ref="BH25:BH26"/>
    <mergeCell ref="BE45:BE46"/>
    <mergeCell ref="BF45:BF46"/>
    <mergeCell ref="BG45:BG46"/>
    <mergeCell ref="BG25:BG26"/>
    <mergeCell ref="AZ15:AZ16"/>
    <mergeCell ref="BA15:BA16"/>
    <mergeCell ref="BG13:BG14"/>
    <mergeCell ref="BG38:BG39"/>
    <mergeCell ref="AZ10:AZ11"/>
    <mergeCell ref="BA10:BA11"/>
    <mergeCell ref="BB10:BB11"/>
    <mergeCell ref="BG10:BG11"/>
    <mergeCell ref="BM2:BV2"/>
    <mergeCell ref="BM3:BV3"/>
    <mergeCell ref="BL4:BL5"/>
    <mergeCell ref="BM4:BM5"/>
    <mergeCell ref="BN4:BR4"/>
    <mergeCell ref="BV4:BV5"/>
    <mergeCell ref="AZ38:AZ39"/>
    <mergeCell ref="BB40:BB41"/>
    <mergeCell ref="BE25:BE26"/>
    <mergeCell ref="BD22:BD23"/>
    <mergeCell ref="BD20:BD21"/>
    <mergeCell ref="AZ37:BJ37"/>
    <mergeCell ref="AZ27:AZ28"/>
    <mergeCell ref="BA20:BA21"/>
    <mergeCell ref="AZ29:AZ30"/>
    <mergeCell ref="BA29:BA30"/>
    <mergeCell ref="BL13:BL14"/>
    <mergeCell ref="BM13:BM14"/>
    <mergeCell ref="BU10:BU11"/>
    <mergeCell ref="BV10:BV11"/>
    <mergeCell ref="BN20:BN21"/>
    <mergeCell ref="BO20:BO21"/>
    <mergeCell ref="BU20:BU21"/>
    <mergeCell ref="BV20:BV21"/>
    <mergeCell ref="BV13:BV14"/>
    <mergeCell ref="BT15:BT16"/>
    <mergeCell ref="BT6:BV6"/>
    <mergeCell ref="BL7:BV7"/>
    <mergeCell ref="BL9:BV9"/>
    <mergeCell ref="BL15:BL16"/>
    <mergeCell ref="BM15:BM16"/>
    <mergeCell ref="BS10:BS11"/>
    <mergeCell ref="BT4:BT5"/>
    <mergeCell ref="BS4:BS5"/>
    <mergeCell ref="BU4:BU5"/>
    <mergeCell ref="BH20:BH21"/>
    <mergeCell ref="BI20:BI21"/>
    <mergeCell ref="BE22:BE23"/>
    <mergeCell ref="BG20:BG21"/>
    <mergeCell ref="BG22:BG23"/>
    <mergeCell ref="BH6:BJ6"/>
    <mergeCell ref="AZ7:BJ7"/>
    <mergeCell ref="AZ45:AZ46"/>
    <mergeCell ref="BA45:BA46"/>
    <mergeCell ref="BB45:BB46"/>
    <mergeCell ref="BC45:BC46"/>
    <mergeCell ref="BD45:BD46"/>
    <mergeCell ref="AZ42:BJ42"/>
    <mergeCell ref="AZ43:AZ44"/>
    <mergeCell ref="BE43:BE44"/>
    <mergeCell ref="BA43:BA44"/>
    <mergeCell ref="BB43:BB44"/>
    <mergeCell ref="BC43:BC44"/>
    <mergeCell ref="BD43:BD44"/>
    <mergeCell ref="BI25:BI26"/>
    <mergeCell ref="BP10:BP11"/>
    <mergeCell ref="BQ10:BQ11"/>
    <mergeCell ref="BP22:BP23"/>
    <mergeCell ref="BL22:BL23"/>
    <mergeCell ref="BH22:BH23"/>
    <mergeCell ref="BI22:BI23"/>
    <mergeCell ref="BH43:BH44"/>
    <mergeCell ref="BI43:BI44"/>
    <mergeCell ref="BJ43:BJ44"/>
    <mergeCell ref="AZ13:AZ14"/>
    <mergeCell ref="BD13:BD14"/>
    <mergeCell ref="BE13:BE14"/>
    <mergeCell ref="BF13:BF14"/>
    <mergeCell ref="BG27:BG28"/>
    <mergeCell ref="BE27:BE28"/>
    <mergeCell ref="BB27:BB28"/>
    <mergeCell ref="BC27:BC28"/>
    <mergeCell ref="BD29:BD30"/>
    <mergeCell ref="BE29:BE30"/>
    <mergeCell ref="BC29:BC30"/>
    <mergeCell ref="BF27:BF28"/>
    <mergeCell ref="BD25:BD26"/>
    <mergeCell ref="BB25:BB26"/>
    <mergeCell ref="BE20:BE21"/>
    <mergeCell ref="BA27:BA28"/>
    <mergeCell ref="AZ22:AZ23"/>
    <mergeCell ref="BF29:BF30"/>
    <mergeCell ref="AZ20:AZ21"/>
    <mergeCell ref="BC13:BC14"/>
    <mergeCell ref="AZ19:BJ19"/>
    <mergeCell ref="BB13:BB14"/>
    <mergeCell ref="BC15:BC16"/>
    <mergeCell ref="BD15:BD16"/>
    <mergeCell ref="BJ25:BJ26"/>
    <mergeCell ref="BD10:BD11"/>
    <mergeCell ref="BE10:BE11"/>
    <mergeCell ref="BG29:BG30"/>
    <mergeCell ref="AZ40:AZ41"/>
    <mergeCell ref="AT20:AT21"/>
    <mergeCell ref="AR10:AR11"/>
    <mergeCell ref="AP20:AP21"/>
    <mergeCell ref="AS10:AS11"/>
    <mergeCell ref="AT10:AT11"/>
    <mergeCell ref="BA2:BJ2"/>
    <mergeCell ref="BA3:BJ3"/>
    <mergeCell ref="AZ4:AZ5"/>
    <mergeCell ref="BA4:BA5"/>
    <mergeCell ref="BB4:BF4"/>
    <mergeCell ref="BJ4:BJ5"/>
    <mergeCell ref="BG4:BG5"/>
    <mergeCell ref="BH4:BH5"/>
    <mergeCell ref="BI4:BI5"/>
    <mergeCell ref="AR38:AR39"/>
    <mergeCell ref="AP29:AP30"/>
    <mergeCell ref="AQ29:AQ30"/>
    <mergeCell ref="BF10:BF11"/>
    <mergeCell ref="BA13:BA14"/>
    <mergeCell ref="BE15:BE16"/>
    <mergeCell ref="BB29:BB30"/>
    <mergeCell ref="AU40:AU41"/>
    <mergeCell ref="BG40:BG41"/>
    <mergeCell ref="AZ9:BJ9"/>
    <mergeCell ref="BC10:BC11"/>
    <mergeCell ref="BE38:BE39"/>
    <mergeCell ref="BI40:BI41"/>
    <mergeCell ref="BJ40:BJ41"/>
    <mergeCell ref="AT38:AT39"/>
    <mergeCell ref="AU38:AU39"/>
    <mergeCell ref="AT15:AT16"/>
    <mergeCell ref="AO22:AO23"/>
    <mergeCell ref="AN80:AX80"/>
    <mergeCell ref="AP71:AP72"/>
    <mergeCell ref="AQ71:AQ72"/>
    <mergeCell ref="AN45:AN46"/>
    <mergeCell ref="AT45:AT46"/>
    <mergeCell ref="AR71:AR72"/>
    <mergeCell ref="AS71:AS72"/>
    <mergeCell ref="AU71:AU72"/>
    <mergeCell ref="AN76:AX76"/>
    <mergeCell ref="AN61:AX61"/>
    <mergeCell ref="AQ40:AQ41"/>
    <mergeCell ref="AN43:AN44"/>
    <mergeCell ref="AO43:AO44"/>
    <mergeCell ref="AN63:AX63"/>
    <mergeCell ref="AP43:AP44"/>
    <mergeCell ref="AQ43:AQ44"/>
    <mergeCell ref="AR43:AR44"/>
    <mergeCell ref="AW43:AW44"/>
    <mergeCell ref="AX43:AX44"/>
    <mergeCell ref="AV45:AV46"/>
    <mergeCell ref="AP40:AP41"/>
    <mergeCell ref="AO71:AO72"/>
    <mergeCell ref="AN42:AX42"/>
    <mergeCell ref="AQ69:AQ70"/>
    <mergeCell ref="AR69:AR70"/>
    <mergeCell ref="AS69:AS70"/>
    <mergeCell ref="AX69:AX70"/>
    <mergeCell ref="AX45:AX46"/>
    <mergeCell ref="AB33:AL33"/>
    <mergeCell ref="AR27:AR28"/>
    <mergeCell ref="AS27:AS28"/>
    <mergeCell ref="AV27:AV28"/>
    <mergeCell ref="AR20:AR21"/>
    <mergeCell ref="AS20:AS21"/>
    <mergeCell ref="AU15:AU16"/>
    <mergeCell ref="AS15:AS16"/>
    <mergeCell ref="AS38:AS39"/>
    <mergeCell ref="AR40:AR41"/>
    <mergeCell ref="AS40:AS41"/>
    <mergeCell ref="AO2:AX2"/>
    <mergeCell ref="AO3:AX3"/>
    <mergeCell ref="AN7:AX7"/>
    <mergeCell ref="AN9:AX9"/>
    <mergeCell ref="AV6:AX6"/>
    <mergeCell ref="AN4:AN5"/>
    <mergeCell ref="AN22:AN23"/>
    <mergeCell ref="AU4:AU5"/>
    <mergeCell ref="AW4:AW5"/>
    <mergeCell ref="AN38:AN39"/>
    <mergeCell ref="AU10:AU11"/>
    <mergeCell ref="AV4:AV5"/>
    <mergeCell ref="AP22:AP23"/>
    <mergeCell ref="AQ22:AQ23"/>
    <mergeCell ref="AP4:AT4"/>
    <mergeCell ref="AR15:AR16"/>
    <mergeCell ref="AQ38:AQ39"/>
    <mergeCell ref="AO4:AO5"/>
    <mergeCell ref="AN10:AN11"/>
    <mergeCell ref="AR13:AR14"/>
    <mergeCell ref="AV10:AV11"/>
    <mergeCell ref="AQ10:AQ11"/>
    <mergeCell ref="AP25:AP26"/>
    <mergeCell ref="AQ20:AQ21"/>
    <mergeCell ref="AW25:AW26"/>
    <mergeCell ref="AQ13:AQ14"/>
    <mergeCell ref="AI38:AI39"/>
    <mergeCell ref="AB37:AL37"/>
    <mergeCell ref="AW10:AW11"/>
    <mergeCell ref="AU13:AU14"/>
    <mergeCell ref="AT13:AT14"/>
    <mergeCell ref="AR25:AR26"/>
    <mergeCell ref="AP15:AP16"/>
    <mergeCell ref="AU27:AU28"/>
    <mergeCell ref="AP38:AP39"/>
    <mergeCell ref="AE38:AE39"/>
    <mergeCell ref="AT27:AT28"/>
    <mergeCell ref="AN27:AN28"/>
    <mergeCell ref="AO27:AO28"/>
    <mergeCell ref="AP27:AP28"/>
    <mergeCell ref="AQ27:AQ28"/>
    <mergeCell ref="AN37:AX37"/>
    <mergeCell ref="AS29:AS30"/>
    <mergeCell ref="AV29:AV30"/>
    <mergeCell ref="AW29:AW30"/>
    <mergeCell ref="AI25:AI26"/>
    <mergeCell ref="AH25:AH26"/>
    <mergeCell ref="AH22:AH23"/>
    <mergeCell ref="AQ25:AQ26"/>
    <mergeCell ref="AN24:AX24"/>
    <mergeCell ref="AR29:AR30"/>
    <mergeCell ref="AI27:AI28"/>
    <mergeCell ref="AU20:AU21"/>
    <mergeCell ref="AC45:AC46"/>
    <mergeCell ref="AD45:AD46"/>
    <mergeCell ref="AE45:AE46"/>
    <mergeCell ref="AB42:AL42"/>
    <mergeCell ref="AB43:AB44"/>
    <mergeCell ref="AC43:AC44"/>
    <mergeCell ref="AD43:AD44"/>
    <mergeCell ref="AC55:AC56"/>
    <mergeCell ref="AC40:AC41"/>
    <mergeCell ref="AB55:AB56"/>
    <mergeCell ref="AX4:AX5"/>
    <mergeCell ref="AP13:AP14"/>
    <mergeCell ref="AQ15:AQ16"/>
    <mergeCell ref="AH13:AH14"/>
    <mergeCell ref="AI13:AI14"/>
    <mergeCell ref="AN15:AN16"/>
    <mergeCell ref="AL13:AL14"/>
    <mergeCell ref="AN13:AN14"/>
    <mergeCell ref="AO13:AO14"/>
    <mergeCell ref="AK15:AK16"/>
    <mergeCell ref="AI20:AI21"/>
    <mergeCell ref="AT40:AT41"/>
    <mergeCell ref="AT25:AT26"/>
    <mergeCell ref="AU25:AU26"/>
    <mergeCell ref="AN25:AN26"/>
    <mergeCell ref="AO25:AO26"/>
    <mergeCell ref="AS25:AS26"/>
    <mergeCell ref="AO29:AO30"/>
    <mergeCell ref="AO38:AO39"/>
    <mergeCell ref="AH27:AH28"/>
    <mergeCell ref="AO10:AO11"/>
    <mergeCell ref="AP10:AP11"/>
    <mergeCell ref="AO40:AO41"/>
    <mergeCell ref="AS45:AS46"/>
    <mergeCell ref="AO45:AO46"/>
    <mergeCell ref="AX40:AX41"/>
    <mergeCell ref="AW45:AW46"/>
    <mergeCell ref="AF55:AF56"/>
    <mergeCell ref="AI45:AI46"/>
    <mergeCell ref="AG40:AG41"/>
    <mergeCell ref="AK55:AK56"/>
    <mergeCell ref="AL55:AL56"/>
    <mergeCell ref="AB50:AL50"/>
    <mergeCell ref="AG55:AG56"/>
    <mergeCell ref="AH55:AH56"/>
    <mergeCell ref="AI55:AI56"/>
    <mergeCell ref="AD40:AD41"/>
    <mergeCell ref="AE40:AE41"/>
    <mergeCell ref="AG45:AG46"/>
    <mergeCell ref="AH43:AH44"/>
    <mergeCell ref="AG43:AG44"/>
    <mergeCell ref="AH45:AH46"/>
    <mergeCell ref="AF43:AF44"/>
    <mergeCell ref="AF45:AF46"/>
    <mergeCell ref="AB40:AB41"/>
    <mergeCell ref="AJ43:AJ44"/>
    <mergeCell ref="AK43:AK44"/>
    <mergeCell ref="AE43:AE44"/>
    <mergeCell ref="AH40:AH41"/>
    <mergeCell ref="AF40:AF41"/>
    <mergeCell ref="AI40:AI41"/>
    <mergeCell ref="AI43:AI44"/>
    <mergeCell ref="AJ40:AJ41"/>
    <mergeCell ref="AK40:AK41"/>
    <mergeCell ref="AJ13:AJ14"/>
    <mergeCell ref="AG13:AG14"/>
    <mergeCell ref="AG20:AG21"/>
    <mergeCell ref="AJ15:AJ16"/>
    <mergeCell ref="AG29:AG30"/>
    <mergeCell ref="AH29:AH30"/>
    <mergeCell ref="AJ20:AJ21"/>
    <mergeCell ref="AK20:AK21"/>
    <mergeCell ref="AL20:AL21"/>
    <mergeCell ref="AS13:AS14"/>
    <mergeCell ref="AD15:AD16"/>
    <mergeCell ref="AV20:AV21"/>
    <mergeCell ref="AD55:AD56"/>
    <mergeCell ref="AE55:AE56"/>
    <mergeCell ref="AB45:AB46"/>
    <mergeCell ref="AP45:AP46"/>
    <mergeCell ref="AQ45:AQ46"/>
    <mergeCell ref="AR45:AR46"/>
    <mergeCell ref="AS43:AS44"/>
    <mergeCell ref="AT43:AT44"/>
    <mergeCell ref="AU45:AU46"/>
    <mergeCell ref="AT29:AT30"/>
    <mergeCell ref="AU29:AU30"/>
    <mergeCell ref="AN33:AX33"/>
    <mergeCell ref="AN55:AN56"/>
    <mergeCell ref="AO55:AO56"/>
    <mergeCell ref="AP55:AP56"/>
    <mergeCell ref="AQ55:AQ56"/>
    <mergeCell ref="AU43:AU44"/>
    <mergeCell ref="AX29:AX30"/>
    <mergeCell ref="AB48:AL48"/>
    <mergeCell ref="AN40:AN41"/>
    <mergeCell ref="AO15:AO16"/>
    <mergeCell ref="AN20:AN21"/>
    <mergeCell ref="AO20:AO21"/>
    <mergeCell ref="AN19:AX19"/>
    <mergeCell ref="AB19:AL19"/>
    <mergeCell ref="AD20:AD21"/>
    <mergeCell ref="AF29:AF30"/>
    <mergeCell ref="AG22:AG23"/>
    <mergeCell ref="AI22:AI23"/>
    <mergeCell ref="AN29:AN30"/>
    <mergeCell ref="AG25:AG26"/>
    <mergeCell ref="AJ27:AJ28"/>
    <mergeCell ref="AK27:AK28"/>
    <mergeCell ref="AL27:AL28"/>
    <mergeCell ref="AJ22:AJ23"/>
    <mergeCell ref="AL25:AL26"/>
    <mergeCell ref="AB15:AB16"/>
    <mergeCell ref="AE20:AE21"/>
    <mergeCell ref="AE15:AE16"/>
    <mergeCell ref="AH20:AH21"/>
    <mergeCell ref="AL15:AL16"/>
    <mergeCell ref="AR22:AR23"/>
    <mergeCell ref="AS22:AS23"/>
    <mergeCell ref="AT22:AT23"/>
    <mergeCell ref="AU22:AU23"/>
    <mergeCell ref="V55:V56"/>
    <mergeCell ref="R69:R70"/>
    <mergeCell ref="V40:V41"/>
    <mergeCell ref="U38:U39"/>
    <mergeCell ref="AD38:AD39"/>
    <mergeCell ref="AB24:AL24"/>
    <mergeCell ref="AF25:AF26"/>
    <mergeCell ref="AD27:AD28"/>
    <mergeCell ref="AE27:AE28"/>
    <mergeCell ref="AC25:AC26"/>
    <mergeCell ref="AE25:AE26"/>
    <mergeCell ref="AD29:AD30"/>
    <mergeCell ref="AE29:AE30"/>
    <mergeCell ref="AB38:AB39"/>
    <mergeCell ref="P69:P70"/>
    <mergeCell ref="W55:W56"/>
    <mergeCell ref="W69:W70"/>
    <mergeCell ref="R55:R56"/>
    <mergeCell ref="S55:S56"/>
    <mergeCell ref="P45:P46"/>
    <mergeCell ref="Q45:Q46"/>
    <mergeCell ref="U55:U56"/>
    <mergeCell ref="Q55:Q56"/>
    <mergeCell ref="S45:S46"/>
    <mergeCell ref="Y29:Y30"/>
    <mergeCell ref="AC29:AC30"/>
    <mergeCell ref="AB25:AB26"/>
    <mergeCell ref="T69:T70"/>
    <mergeCell ref="U69:U70"/>
    <mergeCell ref="T45:T46"/>
    <mergeCell ref="AB29:AB30"/>
    <mergeCell ref="W40:W41"/>
    <mergeCell ref="AL4:AL5"/>
    <mergeCell ref="AJ6:AL6"/>
    <mergeCell ref="AB7:AL7"/>
    <mergeCell ref="AB9:AL9"/>
    <mergeCell ref="AB10:AB11"/>
    <mergeCell ref="AC10:AC11"/>
    <mergeCell ref="AD10:AD11"/>
    <mergeCell ref="AE10:AE11"/>
    <mergeCell ref="T29:T30"/>
    <mergeCell ref="U29:U30"/>
    <mergeCell ref="V43:V44"/>
    <mergeCell ref="P33:Z33"/>
    <mergeCell ref="X29:X30"/>
    <mergeCell ref="V29:V30"/>
    <mergeCell ref="Q38:Q39"/>
    <mergeCell ref="P38:P39"/>
    <mergeCell ref="P37:Z37"/>
    <mergeCell ref="T38:T39"/>
    <mergeCell ref="AC38:AC39"/>
    <mergeCell ref="AB27:AB28"/>
    <mergeCell ref="AC27:AC28"/>
    <mergeCell ref="AB20:AB21"/>
    <mergeCell ref="AC20:AC21"/>
    <mergeCell ref="AI15:AI16"/>
    <mergeCell ref="AF27:AF28"/>
    <mergeCell ref="AG27:AG28"/>
    <mergeCell ref="AF38:AF39"/>
    <mergeCell ref="AG38:AG39"/>
    <mergeCell ref="AI29:AI30"/>
    <mergeCell ref="AH38:AH39"/>
    <mergeCell ref="W43:W44"/>
    <mergeCell ref="AF22:AF23"/>
    <mergeCell ref="V22:V23"/>
    <mergeCell ref="W20:W21"/>
    <mergeCell ref="Z20:Z21"/>
    <mergeCell ref="AD22:AD23"/>
    <mergeCell ref="AC22:AC23"/>
    <mergeCell ref="AE22:AE23"/>
    <mergeCell ref="AF20:AF21"/>
    <mergeCell ref="Z27:Z28"/>
    <mergeCell ref="V25:V26"/>
    <mergeCell ref="Y25:Y26"/>
    <mergeCell ref="X27:X28"/>
    <mergeCell ref="Y27:Y28"/>
    <mergeCell ref="V27:V28"/>
    <mergeCell ref="Q2:Z2"/>
    <mergeCell ref="Q3:Z3"/>
    <mergeCell ref="T27:T28"/>
    <mergeCell ref="Q22:Q23"/>
    <mergeCell ref="W10:W11"/>
    <mergeCell ref="X15:X16"/>
    <mergeCell ref="R22:R23"/>
    <mergeCell ref="W22:W23"/>
    <mergeCell ref="W25:W26"/>
    <mergeCell ref="W27:W28"/>
    <mergeCell ref="AC2:AL2"/>
    <mergeCell ref="AC3:AL3"/>
    <mergeCell ref="AB4:AB5"/>
    <mergeCell ref="AC4:AC5"/>
    <mergeCell ref="AD4:AH4"/>
    <mergeCell ref="AI4:AI5"/>
    <mergeCell ref="AG15:AG16"/>
    <mergeCell ref="AH15:AH16"/>
    <mergeCell ref="AJ4:AJ5"/>
    <mergeCell ref="AK4:AK5"/>
    <mergeCell ref="AE13:AE14"/>
    <mergeCell ref="AC13:AC14"/>
    <mergeCell ref="AD13:AD14"/>
    <mergeCell ref="AJ10:AJ11"/>
    <mergeCell ref="AK10:AK11"/>
    <mergeCell ref="AF10:AF11"/>
    <mergeCell ref="AG10:AG11"/>
    <mergeCell ref="AH10:AH11"/>
    <mergeCell ref="AI10:AI11"/>
    <mergeCell ref="AD25:AD26"/>
    <mergeCell ref="AB13:AB14"/>
    <mergeCell ref="W29:W30"/>
    <mergeCell ref="Y20:Y21"/>
    <mergeCell ref="AB22:AB23"/>
    <mergeCell ref="Y13:Y14"/>
    <mergeCell ref="Z13:Z14"/>
    <mergeCell ref="X20:X21"/>
    <mergeCell ref="Z29:Z30"/>
    <mergeCell ref="Z15:Z16"/>
    <mergeCell ref="X6:Z6"/>
    <mergeCell ref="W4:W5"/>
    <mergeCell ref="Z10:Z11"/>
    <mergeCell ref="X13:X14"/>
    <mergeCell ref="X22:X23"/>
    <mergeCell ref="Y22:Y23"/>
    <mergeCell ref="Z22:Z23"/>
    <mergeCell ref="Z25:Z26"/>
    <mergeCell ref="AK13:AK14"/>
    <mergeCell ref="AF15:AF16"/>
    <mergeCell ref="AC15:AC16"/>
    <mergeCell ref="AF13:AF14"/>
    <mergeCell ref="U27:U28"/>
    <mergeCell ref="U15:U16"/>
    <mergeCell ref="S29:S30"/>
    <mergeCell ref="S22:S23"/>
    <mergeCell ref="S20:S21"/>
    <mergeCell ref="U20:U21"/>
    <mergeCell ref="T22:T23"/>
    <mergeCell ref="T25:T26"/>
    <mergeCell ref="T15:T16"/>
    <mergeCell ref="Q29:Q30"/>
    <mergeCell ref="A67:A68"/>
    <mergeCell ref="B67:B68"/>
    <mergeCell ref="B65:B66"/>
    <mergeCell ref="B55:B56"/>
    <mergeCell ref="A61:N61"/>
    <mergeCell ref="X4:X5"/>
    <mergeCell ref="R25:R26"/>
    <mergeCell ref="S25:S26"/>
    <mergeCell ref="R27:R28"/>
    <mergeCell ref="S38:S39"/>
    <mergeCell ref="R29:R30"/>
    <mergeCell ref="W15:W16"/>
    <mergeCell ref="U10:U11"/>
    <mergeCell ref="T20:T21"/>
    <mergeCell ref="S27:S28"/>
    <mergeCell ref="V38:V39"/>
    <mergeCell ref="W38:W39"/>
    <mergeCell ref="P4:P5"/>
    <mergeCell ref="P9:Z9"/>
    <mergeCell ref="P7:Z7"/>
    <mergeCell ref="Y4:Y5"/>
    <mergeCell ref="Z4:Z5"/>
    <mergeCell ref="R4:V4"/>
    <mergeCell ref="Q20:Q21"/>
    <mergeCell ref="R20:R21"/>
    <mergeCell ref="Q27:Q28"/>
    <mergeCell ref="P20:P21"/>
    <mergeCell ref="P15:P16"/>
    <mergeCell ref="Q15:Q16"/>
    <mergeCell ref="Q25:Q26"/>
    <mergeCell ref="P25:P26"/>
    <mergeCell ref="P19:Z19"/>
    <mergeCell ref="P24:Z24"/>
    <mergeCell ref="X25:X26"/>
    <mergeCell ref="U25:U26"/>
    <mergeCell ref="U22:U23"/>
    <mergeCell ref="S40:S41"/>
    <mergeCell ref="P43:P44"/>
    <mergeCell ref="G43:G44"/>
    <mergeCell ref="H43:H44"/>
    <mergeCell ref="K43:K44"/>
    <mergeCell ref="A42:N42"/>
    <mergeCell ref="D40:D41"/>
    <mergeCell ref="D43:D44"/>
    <mergeCell ref="B43:B44"/>
    <mergeCell ref="A43:A44"/>
    <mergeCell ref="A25:A26"/>
    <mergeCell ref="B25:B26"/>
    <mergeCell ref="K38:K39"/>
    <mergeCell ref="S15:S16"/>
    <mergeCell ref="J29:J30"/>
    <mergeCell ref="I25:I26"/>
    <mergeCell ref="J25:J26"/>
    <mergeCell ref="E38:E39"/>
    <mergeCell ref="P29:P30"/>
    <mergeCell ref="P27:P28"/>
    <mergeCell ref="I29:I30"/>
    <mergeCell ref="M27:M28"/>
    <mergeCell ref="E4:E5"/>
    <mergeCell ref="C4:C5"/>
    <mergeCell ref="L6:N6"/>
    <mergeCell ref="K10:K11"/>
    <mergeCell ref="A10:A11"/>
    <mergeCell ref="A9:N9"/>
    <mergeCell ref="L10:L11"/>
    <mergeCell ref="M10:M11"/>
    <mergeCell ref="E10:E11"/>
    <mergeCell ref="G45:G46"/>
    <mergeCell ref="G25:G26"/>
    <mergeCell ref="H25:H26"/>
    <mergeCell ref="J38:J39"/>
    <mergeCell ref="I27:I28"/>
    <mergeCell ref="L15:L16"/>
    <mergeCell ref="M15:M16"/>
    <mergeCell ref="A45:A46"/>
    <mergeCell ref="D38:D39"/>
    <mergeCell ref="A37:N37"/>
    <mergeCell ref="B45:B46"/>
    <mergeCell ref="B40:B41"/>
    <mergeCell ref="E43:E44"/>
    <mergeCell ref="J43:J44"/>
    <mergeCell ref="A22:A23"/>
    <mergeCell ref="E45:E46"/>
    <mergeCell ref="F45:F46"/>
    <mergeCell ref="F27:F28"/>
    <mergeCell ref="E25:E26"/>
    <mergeCell ref="K25:K26"/>
    <mergeCell ref="N20:N21"/>
    <mergeCell ref="P13:P14"/>
    <mergeCell ref="E13:E14"/>
    <mergeCell ref="F20:F21"/>
    <mergeCell ref="H13:H14"/>
    <mergeCell ref="F25:F26"/>
    <mergeCell ref="N15:N16"/>
    <mergeCell ref="M25:M26"/>
    <mergeCell ref="K22:K23"/>
    <mergeCell ref="F22:F23"/>
    <mergeCell ref="J22:J23"/>
    <mergeCell ref="J20:J21"/>
    <mergeCell ref="P22:P23"/>
    <mergeCell ref="J10:J11"/>
    <mergeCell ref="P10:P11"/>
    <mergeCell ref="E20:E21"/>
    <mergeCell ref="G20:G21"/>
    <mergeCell ref="I15:I16"/>
    <mergeCell ref="I22:I23"/>
    <mergeCell ref="A19:N19"/>
    <mergeCell ref="N22:N23"/>
    <mergeCell ref="D22:D23"/>
    <mergeCell ref="H20:H21"/>
    <mergeCell ref="E15:E16"/>
    <mergeCell ref="F15:F16"/>
    <mergeCell ref="G15:G16"/>
    <mergeCell ref="G22:G23"/>
    <mergeCell ref="H22:H23"/>
    <mergeCell ref="R15:R16"/>
    <mergeCell ref="V15:V16"/>
    <mergeCell ref="A29:A30"/>
    <mergeCell ref="B29:B30"/>
    <mergeCell ref="A24:N24"/>
    <mergeCell ref="A15:A16"/>
    <mergeCell ref="B20:B21"/>
    <mergeCell ref="A20:A21"/>
    <mergeCell ref="H15:H16"/>
    <mergeCell ref="E29:E30"/>
    <mergeCell ref="Q10:Q11"/>
    <mergeCell ref="Q13:Q14"/>
    <mergeCell ref="R10:R11"/>
    <mergeCell ref="U13:U14"/>
    <mergeCell ref="X10:X11"/>
    <mergeCell ref="Y10:Y11"/>
    <mergeCell ref="V10:V11"/>
    <mergeCell ref="R13:R14"/>
    <mergeCell ref="S13:S14"/>
    <mergeCell ref="T13:T14"/>
    <mergeCell ref="W13:W14"/>
    <mergeCell ref="S10:S11"/>
    <mergeCell ref="T10:T11"/>
    <mergeCell ref="V13:V14"/>
    <mergeCell ref="D15:D16"/>
    <mergeCell ref="C20:C21"/>
    <mergeCell ref="C22:C23"/>
    <mergeCell ref="F29:F30"/>
    <mergeCell ref="L29:L30"/>
    <mergeCell ref="C29:C30"/>
    <mergeCell ref="C27:C28"/>
    <mergeCell ref="K15:K16"/>
    <mergeCell ref="Q4:Q5"/>
    <mergeCell ref="B22:B23"/>
    <mergeCell ref="D20:D21"/>
    <mergeCell ref="A38:A39"/>
    <mergeCell ref="I38:I39"/>
    <mergeCell ref="A7:N7"/>
    <mergeCell ref="C10:C11"/>
    <mergeCell ref="A4:A5"/>
    <mergeCell ref="N10:N11"/>
    <mergeCell ref="G10:G11"/>
    <mergeCell ref="A27:A28"/>
    <mergeCell ref="B27:B28"/>
    <mergeCell ref="A1:N1"/>
    <mergeCell ref="A2:N2"/>
    <mergeCell ref="N4:N5"/>
    <mergeCell ref="A3:N3"/>
    <mergeCell ref="L22:L23"/>
    <mergeCell ref="M22:M23"/>
    <mergeCell ref="M4:M5"/>
    <mergeCell ref="F4:J4"/>
    <mergeCell ref="J15:J16"/>
    <mergeCell ref="J27:J28"/>
    <mergeCell ref="A33:N33"/>
    <mergeCell ref="D25:D26"/>
    <mergeCell ref="K27:K28"/>
    <mergeCell ref="H10:H11"/>
    <mergeCell ref="I10:I11"/>
    <mergeCell ref="B15:B16"/>
    <mergeCell ref="C25:C26"/>
    <mergeCell ref="L20:L21"/>
    <mergeCell ref="M20:M21"/>
    <mergeCell ref="L25:L26"/>
    <mergeCell ref="A82:N82"/>
    <mergeCell ref="A80:N80"/>
    <mergeCell ref="A69:A70"/>
    <mergeCell ref="A71:A72"/>
    <mergeCell ref="B71:B72"/>
    <mergeCell ref="B69:B70"/>
    <mergeCell ref="C13:C14"/>
    <mergeCell ref="L13:L14"/>
    <mergeCell ref="M13:M14"/>
    <mergeCell ref="N13:N14"/>
    <mergeCell ref="F13:F14"/>
    <mergeCell ref="K13:K14"/>
    <mergeCell ref="J13:J14"/>
    <mergeCell ref="D13:D14"/>
    <mergeCell ref="K4:K5"/>
    <mergeCell ref="L4:L5"/>
    <mergeCell ref="F10:F11"/>
    <mergeCell ref="I13:I14"/>
    <mergeCell ref="G13:G14"/>
    <mergeCell ref="I20:I21"/>
    <mergeCell ref="D45:D46"/>
    <mergeCell ref="G40:G41"/>
    <mergeCell ref="H40:H41"/>
    <mergeCell ref="I40:I41"/>
    <mergeCell ref="K20:K21"/>
    <mergeCell ref="C15:C16"/>
    <mergeCell ref="E22:E23"/>
    <mergeCell ref="K29:K30"/>
    <mergeCell ref="E27:E28"/>
    <mergeCell ref="L27:L28"/>
    <mergeCell ref="B4:B5"/>
    <mergeCell ref="D4:D5"/>
    <mergeCell ref="A40:A41"/>
    <mergeCell ref="F43:F44"/>
    <mergeCell ref="B38:B39"/>
    <mergeCell ref="H69:H70"/>
    <mergeCell ref="A76:N76"/>
    <mergeCell ref="D71:D72"/>
    <mergeCell ref="D69:D70"/>
    <mergeCell ref="B10:B11"/>
    <mergeCell ref="B13:B14"/>
    <mergeCell ref="D10:D11"/>
    <mergeCell ref="F55:F56"/>
    <mergeCell ref="I55:I56"/>
    <mergeCell ref="A13:A14"/>
    <mergeCell ref="N25:N26"/>
    <mergeCell ref="N29:N30"/>
    <mergeCell ref="N27:N28"/>
    <mergeCell ref="M29:M30"/>
    <mergeCell ref="F69:F70"/>
    <mergeCell ref="A55:A56"/>
    <mergeCell ref="D55:D56"/>
    <mergeCell ref="G55:G56"/>
    <mergeCell ref="A50:N50"/>
    <mergeCell ref="A48:N48"/>
    <mergeCell ref="G69:G70"/>
    <mergeCell ref="J69:J70"/>
    <mergeCell ref="K69:K70"/>
    <mergeCell ref="A65:A66"/>
    <mergeCell ref="I65:I66"/>
    <mergeCell ref="J65:J66"/>
    <mergeCell ref="K67:K68"/>
    <mergeCell ref="A63:N63"/>
    <mergeCell ref="E55:E56"/>
    <mergeCell ref="C65:C66"/>
    <mergeCell ref="D65:D66"/>
    <mergeCell ref="E65:E66"/>
    <mergeCell ref="F65:F66"/>
    <mergeCell ref="K65:K66"/>
    <mergeCell ref="D29:D30"/>
    <mergeCell ref="D27:D28"/>
    <mergeCell ref="G29:G30"/>
    <mergeCell ref="H29:H30"/>
    <mergeCell ref="G27:G28"/>
    <mergeCell ref="H27:H28"/>
    <mergeCell ref="N38:N39"/>
    <mergeCell ref="C40:C41"/>
    <mergeCell ref="L40:L41"/>
    <mergeCell ref="M40:M41"/>
    <mergeCell ref="L38:L39"/>
    <mergeCell ref="M38:M39"/>
    <mergeCell ref="K40:K41"/>
    <mergeCell ref="N40:N41"/>
    <mergeCell ref="J40:J41"/>
    <mergeCell ref="C38:C39"/>
    <mergeCell ref="C43:C44"/>
    <mergeCell ref="E40:E41"/>
    <mergeCell ref="F38:F39"/>
    <mergeCell ref="G65:G66"/>
    <mergeCell ref="H65:H66"/>
    <mergeCell ref="C55:C56"/>
    <mergeCell ref="U40:U41"/>
    <mergeCell ref="T43:T44"/>
    <mergeCell ref="U43:U44"/>
    <mergeCell ref="P50:Z50"/>
    <mergeCell ref="Q43:Q44"/>
    <mergeCell ref="R43:R44"/>
    <mergeCell ref="S43:S44"/>
    <mergeCell ref="P40:P41"/>
    <mergeCell ref="Q40:Q41"/>
    <mergeCell ref="R40:R41"/>
    <mergeCell ref="C45:C46"/>
    <mergeCell ref="L45:L46"/>
    <mergeCell ref="M45:M46"/>
    <mergeCell ref="G38:G39"/>
    <mergeCell ref="H38:H39"/>
    <mergeCell ref="F40:F41"/>
    <mergeCell ref="H45:H46"/>
    <mergeCell ref="J45:J46"/>
    <mergeCell ref="L43:L44"/>
    <mergeCell ref="M43:M44"/>
    <mergeCell ref="R38:R39"/>
    <mergeCell ref="X38:X39"/>
    <mergeCell ref="Y38:Y39"/>
    <mergeCell ref="T40:T41"/>
    <mergeCell ref="W45:W46"/>
    <mergeCell ref="V45:V46"/>
    <mergeCell ref="C71:C72"/>
    <mergeCell ref="C67:C68"/>
    <mergeCell ref="C69:C70"/>
    <mergeCell ref="J71:J72"/>
    <mergeCell ref="I69:I70"/>
    <mergeCell ref="H71:H72"/>
    <mergeCell ref="E69:E70"/>
    <mergeCell ref="E71:E72"/>
    <mergeCell ref="F71:F72"/>
    <mergeCell ref="I71:I72"/>
    <mergeCell ref="K45:K46"/>
    <mergeCell ref="L71:L72"/>
    <mergeCell ref="M71:M72"/>
    <mergeCell ref="N71:N72"/>
    <mergeCell ref="L67:L68"/>
    <mergeCell ref="M67:M68"/>
    <mergeCell ref="N67:N68"/>
    <mergeCell ref="L69:L70"/>
    <mergeCell ref="N69:N70"/>
    <mergeCell ref="D67:D68"/>
    <mergeCell ref="E67:E68"/>
    <mergeCell ref="F67:F68"/>
    <mergeCell ref="G67:G68"/>
    <mergeCell ref="K71:K72"/>
    <mergeCell ref="N45:N46"/>
    <mergeCell ref="I45:I46"/>
    <mergeCell ref="N55:N56"/>
    <mergeCell ref="H67:H68"/>
    <mergeCell ref="I67:I68"/>
    <mergeCell ref="J67:J68"/>
    <mergeCell ref="M55:M56"/>
    <mergeCell ref="L65:L66"/>
    <mergeCell ref="G71:G72"/>
    <mergeCell ref="Z71:Z72"/>
    <mergeCell ref="X45:X46"/>
    <mergeCell ref="Y45:Y46"/>
    <mergeCell ref="Z45:Z46"/>
    <mergeCell ref="Z69:Z70"/>
    <mergeCell ref="V69:V70"/>
    <mergeCell ref="Q71:Q72"/>
    <mergeCell ref="X69:X70"/>
    <mergeCell ref="Y69:Y70"/>
    <mergeCell ref="M69:M70"/>
    <mergeCell ref="N43:N44"/>
    <mergeCell ref="I43:I44"/>
    <mergeCell ref="P48:Z48"/>
    <mergeCell ref="P55:P56"/>
    <mergeCell ref="V65:V66"/>
    <mergeCell ref="M65:M66"/>
    <mergeCell ref="N65:N66"/>
    <mergeCell ref="R45:R46"/>
    <mergeCell ref="S65:S66"/>
    <mergeCell ref="T65:T66"/>
    <mergeCell ref="U65:U66"/>
    <mergeCell ref="U45:U46"/>
    <mergeCell ref="T55:T56"/>
    <mergeCell ref="P63:Z63"/>
    <mergeCell ref="U67:U68"/>
    <mergeCell ref="L55:L56"/>
    <mergeCell ref="H55:H56"/>
    <mergeCell ref="J55:J56"/>
    <mergeCell ref="K55:K56"/>
    <mergeCell ref="W71:W72"/>
    <mergeCell ref="P61:Z61"/>
    <mergeCell ref="AV13:AV14"/>
    <mergeCell ref="AX20:AX21"/>
    <mergeCell ref="AX22:AX23"/>
    <mergeCell ref="AL40:AL41"/>
    <mergeCell ref="AJ25:AJ26"/>
    <mergeCell ref="AK25:AK26"/>
    <mergeCell ref="AL38:AL39"/>
    <mergeCell ref="AJ38:AJ39"/>
    <mergeCell ref="AK38:AK39"/>
    <mergeCell ref="AK29:AK30"/>
    <mergeCell ref="AL29:AL30"/>
    <mergeCell ref="X71:X72"/>
    <mergeCell ref="Y71:Y72"/>
    <mergeCell ref="Q69:Q70"/>
    <mergeCell ref="R71:R72"/>
    <mergeCell ref="S71:S72"/>
    <mergeCell ref="S69:S70"/>
    <mergeCell ref="Z38:Z39"/>
    <mergeCell ref="X55:X56"/>
    <mergeCell ref="Y55:Y56"/>
    <mergeCell ref="Z55:Z56"/>
    <mergeCell ref="X40:X41"/>
    <mergeCell ref="Y40:Y41"/>
    <mergeCell ref="Z40:Z41"/>
    <mergeCell ref="X43:X44"/>
    <mergeCell ref="Y43:Y44"/>
    <mergeCell ref="Z43:Z44"/>
    <mergeCell ref="Y15:Y16"/>
    <mergeCell ref="P42:Z42"/>
    <mergeCell ref="V20:V21"/>
    <mergeCell ref="AW40:AW41"/>
    <mergeCell ref="AK71:AK72"/>
    <mergeCell ref="AX10:AX11"/>
    <mergeCell ref="AJ45:AJ46"/>
    <mergeCell ref="AK45:AK46"/>
    <mergeCell ref="AL45:AL46"/>
    <mergeCell ref="AV38:AV39"/>
    <mergeCell ref="AW38:AW39"/>
    <mergeCell ref="AX38:AX39"/>
    <mergeCell ref="AV40:AV41"/>
    <mergeCell ref="AL43:AL44"/>
    <mergeCell ref="AJ29:AJ30"/>
    <mergeCell ref="AB63:AL63"/>
    <mergeCell ref="AB69:AB70"/>
    <mergeCell ref="AC69:AC70"/>
    <mergeCell ref="AD69:AD70"/>
    <mergeCell ref="AJ69:AJ70"/>
    <mergeCell ref="AK69:AK70"/>
    <mergeCell ref="AL69:AL70"/>
    <mergeCell ref="AE69:AE70"/>
    <mergeCell ref="AI67:AI68"/>
    <mergeCell ref="AD65:AD66"/>
    <mergeCell ref="AL10:AL11"/>
    <mergeCell ref="AW13:AW14"/>
    <mergeCell ref="AV25:AV26"/>
    <mergeCell ref="AV22:AV23"/>
    <mergeCell ref="AW22:AW23"/>
    <mergeCell ref="AK22:AK23"/>
    <mergeCell ref="AW20:AW21"/>
    <mergeCell ref="AX13:AX14"/>
    <mergeCell ref="AV15:AV16"/>
    <mergeCell ref="AW15:AW16"/>
    <mergeCell ref="AX15:AX16"/>
    <mergeCell ref="AL22:AL23"/>
    <mergeCell ref="AN48:AX48"/>
    <mergeCell ref="AV67:AV68"/>
    <mergeCell ref="AW67:AW68"/>
    <mergeCell ref="AX67:AX68"/>
    <mergeCell ref="AS55:AS56"/>
    <mergeCell ref="AN50:AX50"/>
    <mergeCell ref="AT55:AT56"/>
    <mergeCell ref="AU55:AU56"/>
    <mergeCell ref="AN65:AN66"/>
    <mergeCell ref="AO65:AO66"/>
    <mergeCell ref="AB61:AL61"/>
    <mergeCell ref="AF69:AF70"/>
    <mergeCell ref="AG69:AG70"/>
    <mergeCell ref="AC67:AC68"/>
    <mergeCell ref="AD67:AD68"/>
    <mergeCell ref="AE67:AE68"/>
    <mergeCell ref="AF67:AF68"/>
    <mergeCell ref="AG67:AG68"/>
    <mergeCell ref="AH67:AH68"/>
    <mergeCell ref="AJ67:AJ68"/>
    <mergeCell ref="AK67:AK68"/>
    <mergeCell ref="AL67:AL68"/>
    <mergeCell ref="AJ65:AJ66"/>
    <mergeCell ref="AK65:AK66"/>
    <mergeCell ref="AJ55:AJ56"/>
    <mergeCell ref="AH69:AH70"/>
    <mergeCell ref="AI69:AI70"/>
    <mergeCell ref="AV69:AV70"/>
    <mergeCell ref="AV55:AV56"/>
    <mergeCell ref="AN67:AN68"/>
    <mergeCell ref="AO67:AO68"/>
    <mergeCell ref="AP67:AP68"/>
    <mergeCell ref="AQ67:AQ68"/>
    <mergeCell ref="AT71:AT72"/>
    <mergeCell ref="AW55:AW56"/>
    <mergeCell ref="AX55:AX56"/>
    <mergeCell ref="AJ71:AJ72"/>
    <mergeCell ref="AN71:AN72"/>
    <mergeCell ref="AS65:AS66"/>
    <mergeCell ref="AT65:AT66"/>
    <mergeCell ref="AU65:AU66"/>
    <mergeCell ref="AV65:AV66"/>
    <mergeCell ref="AW65:AW66"/>
    <mergeCell ref="AP65:AP66"/>
    <mergeCell ref="AQ65:AQ66"/>
    <mergeCell ref="AR55:AR56"/>
    <mergeCell ref="AV71:AV72"/>
    <mergeCell ref="AW71:AW72"/>
    <mergeCell ref="AX71:AX72"/>
    <mergeCell ref="AR65:AR66"/>
    <mergeCell ref="AS67:AS68"/>
    <mergeCell ref="AT67:AT68"/>
    <mergeCell ref="AU67:AU68"/>
    <mergeCell ref="AR67:AR68"/>
    <mergeCell ref="AL71:AL72"/>
    <mergeCell ref="AT69:AT70"/>
    <mergeCell ref="AU69:AU70"/>
    <mergeCell ref="AN69:AN70"/>
    <mergeCell ref="AO69:AO70"/>
    <mergeCell ref="AP69:AP70"/>
    <mergeCell ref="AW69:AW70"/>
    <mergeCell ref="AH65:AH66"/>
    <mergeCell ref="AI65:AI66"/>
    <mergeCell ref="BH10:BH11"/>
    <mergeCell ref="BH15:BH16"/>
    <mergeCell ref="BI10:BI11"/>
    <mergeCell ref="BJ10:BJ11"/>
    <mergeCell ref="BI13:BI14"/>
    <mergeCell ref="BJ13:BJ14"/>
    <mergeCell ref="BJ15:BJ16"/>
    <mergeCell ref="BH27:BH28"/>
    <mergeCell ref="BH13:BH14"/>
    <mergeCell ref="AZ33:BJ33"/>
    <mergeCell ref="BB20:BB21"/>
    <mergeCell ref="BC20:BC21"/>
    <mergeCell ref="BD27:BD28"/>
    <mergeCell ref="BI27:BI28"/>
    <mergeCell ref="BJ27:BJ28"/>
    <mergeCell ref="BJ20:BJ21"/>
    <mergeCell ref="BI29:BI30"/>
    <mergeCell ref="BJ29:BJ30"/>
    <mergeCell ref="BH38:BH39"/>
    <mergeCell ref="BI38:BI39"/>
    <mergeCell ref="BJ38:BJ39"/>
    <mergeCell ref="BH29:BH30"/>
    <mergeCell ref="BH40:BH41"/>
    <mergeCell ref="BI65:BI66"/>
    <mergeCell ref="BJ65:BJ66"/>
    <mergeCell ref="AX65:AX66"/>
    <mergeCell ref="AV43:AV44"/>
    <mergeCell ref="AW27:AW28"/>
    <mergeCell ref="AX27:AX28"/>
    <mergeCell ref="AX25:AX26"/>
    <mergeCell ref="BJ71:BJ72"/>
    <mergeCell ref="BT10:BT11"/>
    <mergeCell ref="BT13:BT14"/>
    <mergeCell ref="BT20:BT21"/>
    <mergeCell ref="BT27:BT28"/>
    <mergeCell ref="BT29:BT30"/>
    <mergeCell ref="BT22:BT23"/>
    <mergeCell ref="BU15:BU16"/>
    <mergeCell ref="BV15:BV16"/>
    <mergeCell ref="BN15:BN16"/>
    <mergeCell ref="BO15:BO16"/>
    <mergeCell ref="BP15:BP16"/>
    <mergeCell ref="BU13:BU14"/>
    <mergeCell ref="BN13:BN14"/>
    <mergeCell ref="BO13:BO14"/>
    <mergeCell ref="BP13:BP14"/>
    <mergeCell ref="BR13:BR14"/>
    <mergeCell ref="AZ61:BJ61"/>
    <mergeCell ref="AZ63:BJ63"/>
    <mergeCell ref="AZ69:AZ70"/>
    <mergeCell ref="BH69:BH70"/>
    <mergeCell ref="BG43:BG44"/>
    <mergeCell ref="BI69:BI70"/>
    <mergeCell ref="BJ69:BJ70"/>
    <mergeCell ref="BC67:BC68"/>
    <mergeCell ref="BC71:BC72"/>
    <mergeCell ref="BE69:BE70"/>
    <mergeCell ref="BH71:BH72"/>
    <mergeCell ref="BJ45:BJ46"/>
    <mergeCell ref="BG67:BG68"/>
    <mergeCell ref="BH45:BH46"/>
    <mergeCell ref="BU45:BU46"/>
    <mergeCell ref="CH13:CH14"/>
    <mergeCell ref="CF15:CF16"/>
    <mergeCell ref="CG15:CG16"/>
    <mergeCell ref="CF13:CF14"/>
    <mergeCell ref="BR71:BR72"/>
    <mergeCell ref="BL19:BV19"/>
    <mergeCell ref="BX19:CH19"/>
    <mergeCell ref="CF29:CF30"/>
    <mergeCell ref="CF25:CF26"/>
    <mergeCell ref="CF27:CF28"/>
    <mergeCell ref="BX25:BX26"/>
    <mergeCell ref="CC22:CC23"/>
    <mergeCell ref="CG29:CG30"/>
    <mergeCell ref="CH29:CH30"/>
    <mergeCell ref="BQ13:BQ14"/>
    <mergeCell ref="BS13:BS14"/>
    <mergeCell ref="BM43:BM44"/>
    <mergeCell ref="BL45:BL46"/>
    <mergeCell ref="BN22:BN23"/>
    <mergeCell ref="BL38:BL39"/>
    <mergeCell ref="BN45:BN46"/>
    <mergeCell ref="BN43:BN44"/>
    <mergeCell ref="BM27:BM28"/>
    <mergeCell ref="BL29:BL30"/>
    <mergeCell ref="BM29:BM30"/>
    <mergeCell ref="BQ55:BQ56"/>
    <mergeCell ref="BQ25:BQ26"/>
    <mergeCell ref="BR55:BR56"/>
    <mergeCell ref="BO25:BO26"/>
    <mergeCell ref="BU40:BU41"/>
    <mergeCell ref="BR25:BR26"/>
    <mergeCell ref="BM38:BM39"/>
    <mergeCell ref="CF10:CF11"/>
    <mergeCell ref="CG10:CG11"/>
    <mergeCell ref="CD10:CD11"/>
    <mergeCell ref="CE10:CE11"/>
    <mergeCell ref="BZ10:BZ11"/>
    <mergeCell ref="CA10:CA11"/>
    <mergeCell ref="CE40:CE41"/>
    <mergeCell ref="CB45:CB46"/>
    <mergeCell ref="CC45:CC46"/>
    <mergeCell ref="CD43:CD44"/>
    <mergeCell ref="CD40:CD41"/>
    <mergeCell ref="CE43:CE44"/>
    <mergeCell ref="CB43:CB44"/>
    <mergeCell ref="CC43:CC44"/>
    <mergeCell ref="CD45:CD46"/>
    <mergeCell ref="CE45:CE46"/>
    <mergeCell ref="BX40:BX41"/>
    <mergeCell ref="BY45:BY46"/>
    <mergeCell ref="BX22:BX23"/>
    <mergeCell ref="BY22:BY23"/>
    <mergeCell ref="BX43:BX44"/>
    <mergeCell ref="BX37:CH37"/>
    <mergeCell ref="CF43:CF44"/>
    <mergeCell ref="CG38:CG39"/>
    <mergeCell ref="CC13:CC14"/>
    <mergeCell ref="CA13:CA14"/>
    <mergeCell ref="CB13:CB14"/>
    <mergeCell ref="CD22:CD23"/>
    <mergeCell ref="CH43:CH44"/>
    <mergeCell ref="CH40:CH41"/>
    <mergeCell ref="CH15:CH16"/>
    <mergeCell ref="CG13:CG14"/>
    <mergeCell ref="BT71:BT72"/>
    <mergeCell ref="BU71:BU72"/>
    <mergeCell ref="BV71:BV72"/>
    <mergeCell ref="BT55:BT56"/>
    <mergeCell ref="BU55:BU56"/>
    <mergeCell ref="BV55:BV56"/>
    <mergeCell ref="BL61:BV61"/>
    <mergeCell ref="CT38:CT39"/>
    <mergeCell ref="CR38:CR39"/>
    <mergeCell ref="CS38:CS39"/>
    <mergeCell ref="CP38:CP39"/>
    <mergeCell ref="CQ38:CQ39"/>
    <mergeCell ref="CJ38:CJ39"/>
    <mergeCell ref="BQ65:BQ66"/>
    <mergeCell ref="CH45:CH46"/>
    <mergeCell ref="BX42:CH42"/>
    <mergeCell ref="BV40:BV41"/>
    <mergeCell ref="BT69:BT70"/>
    <mergeCell ref="BU69:BU70"/>
    <mergeCell ref="BV69:BV70"/>
    <mergeCell ref="BT43:BT44"/>
    <mergeCell ref="BU43:BU44"/>
    <mergeCell ref="BV43:BV44"/>
    <mergeCell ref="CF69:CF70"/>
    <mergeCell ref="CG69:CG70"/>
    <mergeCell ref="CH69:CH70"/>
    <mergeCell ref="BR67:BR68"/>
    <mergeCell ref="BS67:BS68"/>
    <mergeCell ref="BY69:BY70"/>
    <mergeCell ref="BZ69:BZ70"/>
    <mergeCell ref="BN67:BN68"/>
    <mergeCell ref="BO67:BO68"/>
    <mergeCell ref="BY38:BY39"/>
    <mergeCell ref="CA38:CA39"/>
    <mergeCell ref="CR4:CR5"/>
    <mergeCell ref="CE38:CE39"/>
    <mergeCell ref="CJ7:CT7"/>
    <mergeCell ref="CJ9:CT9"/>
    <mergeCell ref="CJ10:CJ11"/>
    <mergeCell ref="CK10:CK11"/>
    <mergeCell ref="CL10:CL11"/>
    <mergeCell ref="BY65:BY66"/>
    <mergeCell ref="BZ65:BZ66"/>
    <mergeCell ref="BT67:BT68"/>
    <mergeCell ref="BU67:BU68"/>
    <mergeCell ref="BX65:BX66"/>
    <mergeCell ref="BO69:BO70"/>
    <mergeCell ref="BY55:BY56"/>
    <mergeCell ref="CB55:CB56"/>
    <mergeCell ref="CF55:CF56"/>
    <mergeCell ref="BP67:BP68"/>
    <mergeCell ref="BQ67:BQ68"/>
    <mergeCell ref="CC69:CC70"/>
    <mergeCell ref="CD69:CD70"/>
    <mergeCell ref="BX67:BX68"/>
    <mergeCell ref="BY67:BY68"/>
    <mergeCell ref="BP69:BP70"/>
    <mergeCell ref="BQ69:BQ70"/>
    <mergeCell ref="CG67:CG68"/>
    <mergeCell ref="CH67:CH68"/>
    <mergeCell ref="CF6:CH6"/>
    <mergeCell ref="BX7:CH7"/>
    <mergeCell ref="BX9:CH9"/>
    <mergeCell ref="CH10:CH11"/>
    <mergeCell ref="DE13:DE14"/>
    <mergeCell ref="DF13:DF14"/>
    <mergeCell ref="DD15:DD16"/>
    <mergeCell ref="DE15:DE16"/>
    <mergeCell ref="DF15:DF16"/>
    <mergeCell ref="DF20:DF21"/>
    <mergeCell ref="CT22:CT23"/>
    <mergeCell ref="CR20:CR21"/>
    <mergeCell ref="CR6:CT6"/>
    <mergeCell ref="BX48:CH48"/>
    <mergeCell ref="BL63:BV63"/>
    <mergeCell ref="CS4:CS5"/>
    <mergeCell ref="CS13:CS14"/>
    <mergeCell ref="CR25:CR26"/>
    <mergeCell ref="CS25:CS26"/>
    <mergeCell ref="CO15:CO16"/>
    <mergeCell ref="CO10:CO11"/>
    <mergeCell ref="CQ10:CQ11"/>
    <mergeCell ref="CQ13:CQ14"/>
    <mergeCell ref="CS22:CS23"/>
    <mergeCell ref="CR13:CR14"/>
    <mergeCell ref="CG22:CG23"/>
    <mergeCell ref="CG25:CG26"/>
    <mergeCell ref="CH25:CH26"/>
    <mergeCell ref="BX24:CH24"/>
    <mergeCell ref="CD25:CD26"/>
    <mergeCell ref="CF40:CF41"/>
    <mergeCell ref="CG40:CG41"/>
    <mergeCell ref="CG27:CG28"/>
    <mergeCell ref="CH27:CH28"/>
    <mergeCell ref="CF22:CF23"/>
    <mergeCell ref="CH38:CH39"/>
    <mergeCell ref="CK65:CK66"/>
    <mergeCell ref="CV10:CV11"/>
    <mergeCell ref="CW10:CW11"/>
    <mergeCell ref="BO65:BO66"/>
    <mergeCell ref="BP65:BP66"/>
    <mergeCell ref="DD10:DD11"/>
    <mergeCell ref="DB65:DB66"/>
    <mergeCell ref="DC65:DC66"/>
    <mergeCell ref="DD65:DD66"/>
    <mergeCell ref="CM10:CM11"/>
    <mergeCell ref="CN10:CN11"/>
    <mergeCell ref="DF22:DF23"/>
    <mergeCell ref="DD20:DD21"/>
    <mergeCell ref="DE20:DE21"/>
    <mergeCell ref="DF10:DF11"/>
    <mergeCell ref="DD6:DF6"/>
    <mergeCell ref="CV7:DF7"/>
    <mergeCell ref="CV9:DF9"/>
    <mergeCell ref="DB10:DB11"/>
    <mergeCell ref="CX10:CX11"/>
    <mergeCell ref="CM13:CM14"/>
    <mergeCell ref="CK22:CK23"/>
    <mergeCell ref="CL22:CL23"/>
    <mergeCell ref="CM22:CM23"/>
    <mergeCell ref="CJ19:CT19"/>
    <mergeCell ref="CP20:CP21"/>
    <mergeCell ref="CT13:CT14"/>
    <mergeCell ref="CS15:CS16"/>
    <mergeCell ref="CT15:CT16"/>
    <mergeCell ref="CR22:CR23"/>
    <mergeCell ref="CX20:CX21"/>
    <mergeCell ref="CR15:CR16"/>
    <mergeCell ref="BR65:BR66"/>
    <mergeCell ref="BZ67:BZ68"/>
    <mergeCell ref="CA67:CA68"/>
    <mergeCell ref="BV67:BV68"/>
    <mergeCell ref="DE10:DE11"/>
    <mergeCell ref="DB20:DB21"/>
    <mergeCell ref="CJ24:CT24"/>
    <mergeCell ref="CQ20:CQ21"/>
    <mergeCell ref="CJ20:CJ21"/>
    <mergeCell ref="DE22:DE23"/>
    <mergeCell ref="CG20:CG21"/>
    <mergeCell ref="CH20:CH21"/>
    <mergeCell ref="CH22:CH23"/>
    <mergeCell ref="CR10:CR11"/>
    <mergeCell ref="CS10:CS11"/>
    <mergeCell ref="BY25:BY26"/>
    <mergeCell ref="BZ25:BZ26"/>
    <mergeCell ref="CC25:CC26"/>
    <mergeCell ref="CA25:CA26"/>
    <mergeCell ref="BZ22:BZ23"/>
    <mergeCell ref="CB25:CB26"/>
    <mergeCell ref="CS20:CS21"/>
    <mergeCell ref="CT20:CT21"/>
    <mergeCell ref="CJ13:CJ14"/>
    <mergeCell ref="CK13:CK14"/>
    <mergeCell ref="BS65:BS66"/>
    <mergeCell ref="BT65:BT66"/>
    <mergeCell ref="BU65:BU66"/>
    <mergeCell ref="BV65:BV66"/>
    <mergeCell ref="CG65:CG66"/>
    <mergeCell ref="CH65:CH66"/>
    <mergeCell ref="CJ65:CJ66"/>
    <mergeCell ref="DF65:DF66"/>
    <mergeCell ref="CY65:CY66"/>
    <mergeCell ref="CZ65:CZ66"/>
    <mergeCell ref="DA65:DA66"/>
    <mergeCell ref="BB65:BB66"/>
    <mergeCell ref="BB67:BB68"/>
    <mergeCell ref="BC65:BC66"/>
    <mergeCell ref="BD65:BD66"/>
    <mergeCell ref="BE65:BE66"/>
    <mergeCell ref="CF67:CF68"/>
    <mergeCell ref="CF65:CF66"/>
    <mergeCell ref="CA65:CA66"/>
    <mergeCell ref="CB65:CB66"/>
    <mergeCell ref="CC65:CC66"/>
    <mergeCell ref="AZ65:AZ66"/>
    <mergeCell ref="AZ67:AZ68"/>
    <mergeCell ref="BI67:BI68"/>
    <mergeCell ref="BJ67:BJ68"/>
    <mergeCell ref="BD67:BD68"/>
    <mergeCell ref="BE67:BE68"/>
    <mergeCell ref="BA65:BA66"/>
    <mergeCell ref="BF65:BF66"/>
    <mergeCell ref="BA67:BA68"/>
    <mergeCell ref="BF67:BF68"/>
    <mergeCell ref="BH67:BH68"/>
    <mergeCell ref="BL65:BL66"/>
    <mergeCell ref="BM65:BM66"/>
    <mergeCell ref="BL67:BL68"/>
    <mergeCell ref="BM67:BM68"/>
    <mergeCell ref="BG65:BG66"/>
    <mergeCell ref="BH65:BH66"/>
    <mergeCell ref="BN65:BN66"/>
    <mergeCell ref="AB65:AB66"/>
    <mergeCell ref="AC65:AC66"/>
    <mergeCell ref="Y65:Y66"/>
    <mergeCell ref="Z65:Z66"/>
    <mergeCell ref="DN65:DN66"/>
    <mergeCell ref="DH65:DH66"/>
    <mergeCell ref="DI65:DI66"/>
    <mergeCell ref="DJ65:DJ66"/>
    <mergeCell ref="DK65:DK66"/>
    <mergeCell ref="CP65:CP66"/>
    <mergeCell ref="CQ65:CQ66"/>
    <mergeCell ref="CN67:CN68"/>
    <mergeCell ref="CO67:CO68"/>
    <mergeCell ref="DL67:DL68"/>
    <mergeCell ref="DM67:DM68"/>
    <mergeCell ref="DC67:DC68"/>
    <mergeCell ref="DD67:DD68"/>
    <mergeCell ref="DH67:DH68"/>
    <mergeCell ref="DI67:DI68"/>
    <mergeCell ref="CT65:CT66"/>
    <mergeCell ref="CP67:CP68"/>
    <mergeCell ref="CQ67:CQ68"/>
    <mergeCell ref="CR67:CR68"/>
    <mergeCell ref="CN65:CN66"/>
    <mergeCell ref="CO65:CO66"/>
    <mergeCell ref="CV65:CV66"/>
    <mergeCell ref="CW65:CW66"/>
    <mergeCell ref="CX65:CX66"/>
    <mergeCell ref="CV67:CV68"/>
    <mergeCell ref="CW67:CW68"/>
    <mergeCell ref="CX67:CX68"/>
    <mergeCell ref="DE65:DE66"/>
    <mergeCell ref="W65:W66"/>
    <mergeCell ref="X65:X66"/>
    <mergeCell ref="P65:P66"/>
    <mergeCell ref="Q65:Q66"/>
    <mergeCell ref="CJ67:CJ68"/>
    <mergeCell ref="CK67:CK68"/>
    <mergeCell ref="CL67:CL68"/>
    <mergeCell ref="CM67:CM68"/>
    <mergeCell ref="CD65:CD66"/>
    <mergeCell ref="CB67:CB68"/>
    <mergeCell ref="CC67:CC68"/>
    <mergeCell ref="CD67:CD68"/>
    <mergeCell ref="CE65:CE66"/>
    <mergeCell ref="CE67:CE68"/>
    <mergeCell ref="CL65:CL66"/>
    <mergeCell ref="CM65:CM66"/>
    <mergeCell ref="AL65:AL66"/>
    <mergeCell ref="R65:R66"/>
    <mergeCell ref="AB67:AB68"/>
    <mergeCell ref="P67:P68"/>
    <mergeCell ref="Q67:Q68"/>
    <mergeCell ref="R67:R68"/>
    <mergeCell ref="S67:S68"/>
    <mergeCell ref="X67:X68"/>
    <mergeCell ref="Y67:Y68"/>
    <mergeCell ref="Z67:Z68"/>
    <mergeCell ref="T67:T68"/>
    <mergeCell ref="AE65:AE66"/>
    <mergeCell ref="AF65:AF66"/>
    <mergeCell ref="AG65:AG66"/>
    <mergeCell ref="V67:V68"/>
    <mergeCell ref="W67:W68"/>
  </mergeCells>
  <phoneticPr fontId="5" type="noConversion"/>
  <pageMargins left="0.39" right="0.23" top="0.75" bottom="0.75" header="0.3" footer="0.3"/>
  <pageSetup paperSize="8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A9" sqref="A9"/>
    </sheetView>
  </sheetViews>
  <sheetFormatPr defaultRowHeight="15" x14ac:dyDescent="0.25"/>
  <cols>
    <col min="1" max="1" width="32.5703125" customWidth="1"/>
  </cols>
  <sheetData>
    <row r="2" spans="1:11" ht="16.5" thickBot="1" x14ac:dyDescent="0.3">
      <c r="A2" s="555" t="s">
        <v>610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</row>
    <row r="3" spans="1:11" x14ac:dyDescent="0.25">
      <c r="A3" s="548" t="s">
        <v>595</v>
      </c>
      <c r="B3" s="546">
        <v>2015</v>
      </c>
      <c r="C3" s="545">
        <v>2016</v>
      </c>
      <c r="D3" s="545">
        <v>2017</v>
      </c>
      <c r="E3" s="545">
        <v>2018</v>
      </c>
      <c r="F3" s="545">
        <v>2019</v>
      </c>
      <c r="G3" s="545">
        <v>2020</v>
      </c>
      <c r="H3" s="545">
        <v>2021</v>
      </c>
      <c r="I3" s="545">
        <v>2022</v>
      </c>
      <c r="J3" s="545">
        <v>2023</v>
      </c>
      <c r="K3" s="547" t="s">
        <v>15</v>
      </c>
    </row>
    <row r="4" spans="1:11" ht="15.75" thickBot="1" x14ac:dyDescent="0.3">
      <c r="A4" s="549"/>
      <c r="B4" s="550"/>
      <c r="C4" s="551"/>
      <c r="D4" s="551"/>
      <c r="E4" s="551"/>
      <c r="F4" s="551"/>
      <c r="G4" s="551"/>
      <c r="H4" s="551"/>
      <c r="I4" s="551"/>
      <c r="J4" s="552"/>
      <c r="K4" s="553"/>
    </row>
    <row r="5" spans="1:11" x14ac:dyDescent="0.25">
      <c r="A5" s="529" t="s">
        <v>589</v>
      </c>
      <c r="B5" s="530">
        <f>'Projekty Ekon.rozvoj'!Q6</f>
        <v>373893.09</v>
      </c>
      <c r="C5" s="530">
        <f>'Projekty Ekon.rozvoj'!AC6</f>
        <v>0</v>
      </c>
      <c r="D5" s="530">
        <f>'Projekty Ekon.rozvoj'!AO6</f>
        <v>0</v>
      </c>
      <c r="E5" s="530">
        <f>'Projekty Ekon.rozvoj'!BA6</f>
        <v>0</v>
      </c>
      <c r="F5" s="530">
        <f>'Projekty Ekon.rozvoj'!BM6</f>
        <v>0</v>
      </c>
      <c r="G5" s="530">
        <f>'Projekty Ekon.rozvoj'!BY6</f>
        <v>0</v>
      </c>
      <c r="H5" s="530">
        <f>'Projekty Ekon.rozvoj'!CK6</f>
        <v>0</v>
      </c>
      <c r="I5" s="530">
        <f>'Projekty Ekon.rozvoj'!CW6</f>
        <v>0</v>
      </c>
      <c r="J5" s="530">
        <f>'Projekty Ekon.rozvoj'!DI6</f>
        <v>0</v>
      </c>
      <c r="K5" s="531">
        <f>B5+C5+D5+E5+F5+G5+H5+I5+J5</f>
        <v>373893.09</v>
      </c>
    </row>
    <row r="6" spans="1:11" x14ac:dyDescent="0.25">
      <c r="A6" s="532" t="s">
        <v>590</v>
      </c>
      <c r="B6" s="533">
        <f>'Projekty Vzdelávanie'!Q6</f>
        <v>42144</v>
      </c>
      <c r="C6" s="533">
        <f>'Projekty Vzdelávanie'!AC6</f>
        <v>0</v>
      </c>
      <c r="D6" s="533">
        <f>'Projekty Vzdelávanie'!AO6</f>
        <v>0</v>
      </c>
      <c r="E6" s="533">
        <f>'Projekty Vzdelávanie'!BA6</f>
        <v>0</v>
      </c>
      <c r="F6" s="533">
        <f>'Projekty Vzdelávanie'!BM6</f>
        <v>0</v>
      </c>
      <c r="G6" s="533">
        <f>'Projekty Vzdelávanie'!BY6</f>
        <v>0</v>
      </c>
      <c r="H6" s="533">
        <f>'Projekty Vzdelávanie'!CK6</f>
        <v>0</v>
      </c>
      <c r="I6" s="533">
        <f>'Projekty Vzdelávanie'!CW6</f>
        <v>0</v>
      </c>
      <c r="J6" s="533">
        <f>'Projekty Vzdelávanie'!DI6</f>
        <v>0</v>
      </c>
      <c r="K6" s="534">
        <f>B6+C6+D6+E6+F6+G6+H6+I6+J6</f>
        <v>42144</v>
      </c>
    </row>
    <row r="7" spans="1:11" x14ac:dyDescent="0.25">
      <c r="A7" s="535" t="s">
        <v>596</v>
      </c>
      <c r="B7" s="536">
        <f>'Projekty Infraštruktúra '!Q6</f>
        <v>1207995</v>
      </c>
      <c r="C7" s="536">
        <f>'Projekty Infraštruktúra '!AC6</f>
        <v>0</v>
      </c>
      <c r="D7" s="536">
        <f>'Projekty Infraštruktúra '!AO6</f>
        <v>0</v>
      </c>
      <c r="E7" s="536">
        <f>'Projekty Infraštruktúra '!BA6</f>
        <v>0</v>
      </c>
      <c r="F7" s="536">
        <f>'Projekty Infraštruktúra '!BM6</f>
        <v>0</v>
      </c>
      <c r="G7" s="536">
        <f>'Projekty Infraštruktúra '!BY6</f>
        <v>0</v>
      </c>
      <c r="H7" s="536">
        <f>'Projekty Infraštruktúra '!BY6</f>
        <v>0</v>
      </c>
      <c r="I7" s="536">
        <f>'Projekty Infraštruktúra '!CW6</f>
        <v>0</v>
      </c>
      <c r="J7" s="536">
        <f>'Projekty Infraštruktúra '!DI6</f>
        <v>0</v>
      </c>
      <c r="K7" s="537">
        <f>B7+C7+D7+E7+F7+G7+H7+I7+J7</f>
        <v>1207995</v>
      </c>
    </row>
    <row r="8" spans="1:11" ht="34.5" customHeight="1" x14ac:dyDescent="0.25">
      <c r="A8" s="554" t="s">
        <v>611</v>
      </c>
      <c r="B8" s="538">
        <f>SUM(B5:B7)</f>
        <v>1624032.09</v>
      </c>
      <c r="C8" s="538">
        <f t="shared" ref="C8:K8" si="0">SUM(C5:C7)</f>
        <v>0</v>
      </c>
      <c r="D8" s="538">
        <f t="shared" si="0"/>
        <v>0</v>
      </c>
      <c r="E8" s="538">
        <f t="shared" si="0"/>
        <v>0</v>
      </c>
      <c r="F8" s="538">
        <f t="shared" si="0"/>
        <v>0</v>
      </c>
      <c r="G8" s="538">
        <f t="shared" si="0"/>
        <v>0</v>
      </c>
      <c r="H8" s="538">
        <f t="shared" si="0"/>
        <v>0</v>
      </c>
      <c r="I8" s="538">
        <f t="shared" si="0"/>
        <v>0</v>
      </c>
      <c r="J8" s="538">
        <f t="shared" si="0"/>
        <v>0</v>
      </c>
      <c r="K8" s="539">
        <f t="shared" si="0"/>
        <v>1624032.09</v>
      </c>
    </row>
    <row r="9" spans="1:11" ht="16.5" customHeight="1" x14ac:dyDescent="0.25">
      <c r="A9" s="532" t="s">
        <v>591</v>
      </c>
      <c r="B9" s="533">
        <f>'Projekty Moderná samospráva'!Q6</f>
        <v>0</v>
      </c>
      <c r="C9" s="533">
        <f>'Projekty Moderná samospráva'!AC6</f>
        <v>0</v>
      </c>
      <c r="D9" s="533">
        <f>'Projekty Moderná samospráva'!AO6</f>
        <v>0</v>
      </c>
      <c r="E9" s="533">
        <f>'Projekty Moderná samospráva'!BA6</f>
        <v>0</v>
      </c>
      <c r="F9" s="533">
        <f>'Projekty Moderná samospráva'!BM6</f>
        <v>0</v>
      </c>
      <c r="G9" s="533">
        <f>'Projekty Moderná samospráva'!BY6</f>
        <v>0</v>
      </c>
      <c r="H9" s="533">
        <f>'Projekty Moderná samospráva'!CK6</f>
        <v>0</v>
      </c>
      <c r="I9" s="533">
        <f>'Projekty Moderná samospráva'!CW6</f>
        <v>0</v>
      </c>
      <c r="J9" s="533">
        <f>'Projekty Moderná samospráva'!DI6</f>
        <v>0</v>
      </c>
      <c r="K9" s="534">
        <f>B9+C9+D9+E9+F9+G9+H9+I9+J9</f>
        <v>0</v>
      </c>
    </row>
    <row r="10" spans="1:11" ht="15.75" customHeight="1" x14ac:dyDescent="0.25">
      <c r="A10" s="540" t="s">
        <v>592</v>
      </c>
      <c r="B10" s="533">
        <f>'Projekty Kultúra, šport '!Q6</f>
        <v>2897391.24</v>
      </c>
      <c r="C10" s="533">
        <f>'Projekty Kultúra, šport '!AC6</f>
        <v>0</v>
      </c>
      <c r="D10" s="533">
        <f>'Projekty Kultúra, šport '!AO6</f>
        <v>0</v>
      </c>
      <c r="E10" s="533">
        <f>'Projekty Kultúra, šport '!BA6</f>
        <v>0</v>
      </c>
      <c r="F10" s="533">
        <f>'Projekty Kultúra, šport '!BM6</f>
        <v>0</v>
      </c>
      <c r="G10" s="533">
        <f>'Projekty Kultúra, šport '!BY6</f>
        <v>0</v>
      </c>
      <c r="H10" s="533">
        <f>'Projekty Kultúra, šport '!CK6</f>
        <v>0</v>
      </c>
      <c r="I10" s="533">
        <f>'Projekty Kultúra, šport '!CW6</f>
        <v>0</v>
      </c>
      <c r="J10" s="533">
        <f>'Projekty Kultúra, šport '!DI6</f>
        <v>0</v>
      </c>
      <c r="K10" s="534">
        <f>B10+C10+D10+E10+F10+G10+H10+I10+J10</f>
        <v>2897391.24</v>
      </c>
    </row>
    <row r="11" spans="1:11" ht="30" x14ac:dyDescent="0.25">
      <c r="A11" s="554" t="s">
        <v>608</v>
      </c>
      <c r="B11" s="538">
        <f>SUM(B9:B10)</f>
        <v>2897391.24</v>
      </c>
      <c r="C11" s="538">
        <f t="shared" ref="C11:J11" si="1">SUM(C9:C10)</f>
        <v>0</v>
      </c>
      <c r="D11" s="538">
        <f t="shared" si="1"/>
        <v>0</v>
      </c>
      <c r="E11" s="538">
        <f t="shared" si="1"/>
        <v>0</v>
      </c>
      <c r="F11" s="538">
        <f t="shared" si="1"/>
        <v>0</v>
      </c>
      <c r="G11" s="538">
        <f t="shared" si="1"/>
        <v>0</v>
      </c>
      <c r="H11" s="538">
        <f t="shared" si="1"/>
        <v>0</v>
      </c>
      <c r="I11" s="538">
        <f t="shared" si="1"/>
        <v>0</v>
      </c>
      <c r="J11" s="538">
        <f t="shared" si="1"/>
        <v>0</v>
      </c>
      <c r="K11" s="539">
        <f>SUM(K9:K10)</f>
        <v>2897391.24</v>
      </c>
    </row>
    <row r="12" spans="1:11" x14ac:dyDescent="0.25">
      <c r="A12" s="532" t="s">
        <v>593</v>
      </c>
      <c r="B12" s="533">
        <f>'Projekty Sociálny rozvoj '!Q6</f>
        <v>3875318.03</v>
      </c>
      <c r="C12" s="533">
        <f>'Projekty Sociálny rozvoj '!AC6</f>
        <v>0</v>
      </c>
      <c r="D12" s="533">
        <f>'Projekty Sociálny rozvoj '!AO6</f>
        <v>0</v>
      </c>
      <c r="E12" s="533">
        <f>'Projekty Sociálny rozvoj '!BA6</f>
        <v>0</v>
      </c>
      <c r="F12" s="533">
        <f>'Projekty Sociálny rozvoj '!BM6</f>
        <v>0</v>
      </c>
      <c r="G12" s="533">
        <f>'Projekty Sociálny rozvoj '!BY6</f>
        <v>0</v>
      </c>
      <c r="H12" s="533">
        <f>'Projekty Sociálny rozvoj '!CK6</f>
        <v>0</v>
      </c>
      <c r="I12" s="533">
        <f>'Projekty Sociálny rozvoj '!CW6</f>
        <v>0</v>
      </c>
      <c r="J12" s="533">
        <f>'Projekty Sociálny rozvoj '!DI6</f>
        <v>0</v>
      </c>
      <c r="K12" s="534">
        <f>B12+C12+D12+E12+F12+G12+H12+I12+J12</f>
        <v>3875318.03</v>
      </c>
    </row>
    <row r="13" spans="1:11" x14ac:dyDescent="0.25">
      <c r="A13" s="532" t="s">
        <v>594</v>
      </c>
      <c r="B13" s="533">
        <f>'Projekty Životné prostredie'!Q6</f>
        <v>145594.96000000002</v>
      </c>
      <c r="C13" s="533">
        <f>'Projekty Životné prostredie'!AC6</f>
        <v>0</v>
      </c>
      <c r="D13" s="533">
        <f>'Projekty Životné prostredie'!AO6</f>
        <v>0</v>
      </c>
      <c r="E13" s="533">
        <f>'Projekty Životné prostredie'!BA6</f>
        <v>0</v>
      </c>
      <c r="F13" s="533">
        <f>'Projekty Životné prostredie'!BM6</f>
        <v>0</v>
      </c>
      <c r="G13" s="533">
        <f>'Projekty Životné prostredie'!BY6</f>
        <v>0</v>
      </c>
      <c r="H13" s="533">
        <f>'Projekty Životné prostredie'!CK6</f>
        <v>0</v>
      </c>
      <c r="I13" s="533">
        <f>'Projekty Životné prostredie'!CW6</f>
        <v>0</v>
      </c>
      <c r="J13" s="541">
        <f>'Projekty Životné prostredie'!DI6</f>
        <v>0</v>
      </c>
      <c r="K13" s="534">
        <f>B13+C13+D13+E13+F13+G13+H13+I13+J13</f>
        <v>145594.96000000002</v>
      </c>
    </row>
    <row r="14" spans="1:11" ht="30" x14ac:dyDescent="0.25">
      <c r="A14" s="554" t="s">
        <v>609</v>
      </c>
      <c r="B14" s="538">
        <f t="shared" ref="B14:J14" si="2">SUM(B12:B13)</f>
        <v>4020912.9899999998</v>
      </c>
      <c r="C14" s="538">
        <f t="shared" si="2"/>
        <v>0</v>
      </c>
      <c r="D14" s="538">
        <f t="shared" si="2"/>
        <v>0</v>
      </c>
      <c r="E14" s="538">
        <f t="shared" si="2"/>
        <v>0</v>
      </c>
      <c r="F14" s="538">
        <f t="shared" si="2"/>
        <v>0</v>
      </c>
      <c r="G14" s="538">
        <f t="shared" si="2"/>
        <v>0</v>
      </c>
      <c r="H14" s="538">
        <f t="shared" si="2"/>
        <v>0</v>
      </c>
      <c r="I14" s="538">
        <f t="shared" si="2"/>
        <v>0</v>
      </c>
      <c r="J14" s="538">
        <f t="shared" si="2"/>
        <v>0</v>
      </c>
      <c r="K14" s="539">
        <f t="shared" ref="K14" si="3">SUM(K12:K13)</f>
        <v>4020912.9899999998</v>
      </c>
    </row>
    <row r="15" spans="1:11" ht="15.75" thickBot="1" x14ac:dyDescent="0.3">
      <c r="A15" s="542" t="s">
        <v>15</v>
      </c>
      <c r="B15" s="543">
        <f t="shared" ref="B15:J15" si="4">B8+B11+B14</f>
        <v>8542336.3200000003</v>
      </c>
      <c r="C15" s="543">
        <f t="shared" si="4"/>
        <v>0</v>
      </c>
      <c r="D15" s="543">
        <f t="shared" si="4"/>
        <v>0</v>
      </c>
      <c r="E15" s="543">
        <f t="shared" si="4"/>
        <v>0</v>
      </c>
      <c r="F15" s="543">
        <f t="shared" si="4"/>
        <v>0</v>
      </c>
      <c r="G15" s="543">
        <f t="shared" si="4"/>
        <v>0</v>
      </c>
      <c r="H15" s="543">
        <f t="shared" si="4"/>
        <v>0</v>
      </c>
      <c r="I15" s="543">
        <f t="shared" si="4"/>
        <v>0</v>
      </c>
      <c r="J15" s="543">
        <f t="shared" si="4"/>
        <v>0</v>
      </c>
      <c r="K15" s="544">
        <f>B15+C15+D15+E15+F15+G15+H15+I15+J15</f>
        <v>8542336.3200000003</v>
      </c>
    </row>
  </sheetData>
  <sheetProtection algorithmName="SHA-512" hashValue="N3665tiAe9/ebvC2XOnJK/LAFkHNVM8f8NnxqRjKQCSZ9XrJeb1XmUpXpjZm2RqdPYBIOCSTrX32ZemUGbxesw==" saltValue="SA8lI0/GVY15teKe95r7CQ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Projekty Ekon.rozvoj</vt:lpstr>
      <vt:lpstr>Projekty Vzdelávanie</vt:lpstr>
      <vt:lpstr>Projekty Infraštruktúra </vt:lpstr>
      <vt:lpstr>Projekty Moderná samospráva</vt:lpstr>
      <vt:lpstr>Projekty Kultúra, šport </vt:lpstr>
      <vt:lpstr>Projekty Sociálny rozvoj </vt:lpstr>
      <vt:lpstr>Projekty Životné prostredie</vt:lpstr>
      <vt:lpstr>Sumár projekty 2015-2023</vt:lpstr>
      <vt:lpstr>'Projekty Ekon.rozvoj'!Oblasť_tlače</vt:lpstr>
      <vt:lpstr>'Projekty Infraštruktúra '!Oblasť_tlače</vt:lpstr>
      <vt:lpstr>'Projekty Kultúra, šport '!Oblasť_tlače</vt:lpstr>
      <vt:lpstr>'Projekty Moderná samospráva'!Oblasť_tlače</vt:lpstr>
      <vt:lpstr>'Projekty Sociálny rozvoj '!Oblasť_tlače</vt:lpstr>
      <vt:lpstr>'Projekty Vzdelávanie'!Oblasť_tlače</vt:lpstr>
      <vt:lpstr>'Projekty Životné prostredie'!Oblasť_tlače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Brieda</dc:creator>
  <cp:lastModifiedBy>Voskárová Tatiana   
</cp:lastModifiedBy>
  <cp:lastPrinted>2016-07-28T07:37:23Z</cp:lastPrinted>
  <dcterms:created xsi:type="dcterms:W3CDTF">2015-06-18T07:08:46Z</dcterms:created>
  <dcterms:modified xsi:type="dcterms:W3CDTF">2016-07-29T08:48:46Z</dcterms:modified>
</cp:coreProperties>
</file>