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17"/>
  <workbookPr filterPrivacy="1"/>
  <xr:revisionPtr revIDLastSave="4" documentId="13_ncr:1_{5C5164BE-CD14-4F55-80E0-3248806AC471}" xr6:coauthVersionLast="47" xr6:coauthVersionMax="47" xr10:uidLastSave="{EC2F8DB4-6F15-40ED-A119-DBB067262AC0}"/>
  <bookViews>
    <workbookView xWindow="-108" yWindow="-108" windowWidth="23256" windowHeight="12576" xr2:uid="{00000000-000D-0000-FFFF-FFFF00000000}"/>
  </bookViews>
  <sheets>
    <sheet name="P-01 a I-01-P2_RIZIKAaZAVIS_v2" sheetId="4" r:id="rId1"/>
    <sheet name="cfg" sheetId="5" state="hidden" r:id="rId2"/>
  </sheets>
  <definedNames>
    <definedName name="_xlnm.Print_Area" localSheetId="0">'P-01 a I-01-P2_RIZIKAaZAVIS_v2'!$A$1:$M$24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17" i="4" l="1"/>
  <c r="E17" i="4"/>
  <c r="D17" i="4"/>
  <c r="F16" i="4"/>
  <c r="E16" i="4"/>
  <c r="D16" i="4"/>
  <c r="F15" i="4"/>
  <c r="E15" i="4"/>
  <c r="D15" i="4"/>
  <c r="C23" i="4" l="1"/>
  <c r="C22" i="4"/>
  <c r="C21" i="4"/>
  <c r="C11" i="4" s="1"/>
  <c r="D13" i="4"/>
  <c r="C14" i="4"/>
  <c r="F10" i="5" l="1"/>
  <c r="F9" i="5"/>
  <c r="F8" i="5"/>
  <c r="F7" i="5"/>
  <c r="F6" i="5"/>
  <c r="F5" i="5"/>
  <c r="F4" i="5"/>
  <c r="F3" i="5"/>
  <c r="F2" i="5"/>
  <c r="E10" i="5"/>
  <c r="E9" i="5"/>
  <c r="E8" i="5"/>
  <c r="E7" i="5"/>
  <c r="E6" i="5"/>
  <c r="E5" i="5"/>
  <c r="E4" i="5"/>
  <c r="E3" i="5"/>
  <c r="E2" i="5"/>
  <c r="D11" i="4" l="1"/>
</calcChain>
</file>

<file path=xl/sharedStrings.xml><?xml version="1.0" encoding="utf-8"?>
<sst xmlns="http://schemas.openxmlformats.org/spreadsheetml/2006/main" count="96" uniqueCount="78">
  <si>
    <r>
      <t>ZOZNAM RIZÍK a ZÁVISLOSTÍ</t>
    </r>
    <r>
      <rPr>
        <b/>
        <sz val="12"/>
        <color indexed="23"/>
        <rFont val="Tahoma"/>
        <family val="2"/>
      </rPr>
      <t xml:space="preserve">  </t>
    </r>
    <r>
      <rPr>
        <b/>
        <sz val="8"/>
        <color indexed="23"/>
        <rFont val="Tahoma"/>
        <family val="2"/>
        <charset val="238"/>
      </rPr>
      <t>(Verzia dokumentu v0.9/06_2021)</t>
    </r>
  </si>
  <si>
    <t>Prehľad všetkých rizík projektu vrátane sledovania stavu opatrení</t>
  </si>
  <si>
    <t>ID</t>
  </si>
  <si>
    <r>
      <t xml:space="preserve">NÁZOV
RIZIKA a ZÁVISLOSTI
</t>
    </r>
    <r>
      <rPr>
        <sz val="10"/>
        <color indexed="23"/>
        <rFont val="Tahoma"/>
        <family val="2"/>
        <charset val="238"/>
      </rPr>
      <t>(čo)</t>
    </r>
  </si>
  <si>
    <r>
      <t xml:space="preserve">Kategória 
rizika a závislosti
</t>
    </r>
    <r>
      <rPr>
        <b/>
        <sz val="10"/>
        <color rgb="FFFF0000"/>
        <rFont val="Tahoma"/>
        <family val="2"/>
        <charset val="238"/>
      </rPr>
      <t>A1, A2, B1</t>
    </r>
    <r>
      <rPr>
        <sz val="10"/>
        <color rgb="FFFF0000"/>
        <rFont val="Tahoma"/>
        <family val="2"/>
        <charset val="238"/>
      </rPr>
      <t xml:space="preserve"> - vysoká závažnosť
</t>
    </r>
    <r>
      <rPr>
        <b/>
        <sz val="10"/>
        <color rgb="FFFF0000"/>
        <rFont val="Tahoma"/>
        <family val="2"/>
        <charset val="238"/>
      </rPr>
      <t>A3, B2, C1</t>
    </r>
    <r>
      <rPr>
        <sz val="10"/>
        <color rgb="FFFF0000"/>
        <rFont val="Tahoma"/>
        <family val="2"/>
        <charset val="238"/>
      </rPr>
      <t xml:space="preserve"> - stredná závažnosť
</t>
    </r>
    <r>
      <rPr>
        <b/>
        <sz val="10"/>
        <color rgb="FFFF0000"/>
        <rFont val="Tahoma"/>
        <family val="2"/>
        <charset val="238"/>
      </rPr>
      <t>B3, C2, C3</t>
    </r>
    <r>
      <rPr>
        <sz val="10"/>
        <color rgb="FFFF0000"/>
        <rFont val="Tahoma"/>
        <family val="2"/>
        <charset val="238"/>
      </rPr>
      <t xml:space="preserve"> - nízka závažnosť</t>
    </r>
  </si>
  <si>
    <t>POPIS  / NÁSLEDOK</t>
  </si>
  <si>
    <r>
      <t xml:space="preserve">MITIGAČNÉ OPATRENIA
</t>
    </r>
    <r>
      <rPr>
        <sz val="10"/>
        <color indexed="23"/>
        <rFont val="Tahoma"/>
        <family val="2"/>
        <charset val="238"/>
      </rPr>
      <t>(ako - navrh riešenia)</t>
    </r>
  </si>
  <si>
    <r>
      <rPr>
        <b/>
        <sz val="10"/>
        <color indexed="8"/>
        <rFont val="Tahoma"/>
        <family val="2"/>
      </rPr>
      <t xml:space="preserve">ZODPOVEDNÝ
</t>
    </r>
    <r>
      <rPr>
        <sz val="10"/>
        <color indexed="23"/>
        <rFont val="Tahoma"/>
        <family val="2"/>
        <charset val="238"/>
      </rPr>
      <t>(kto)</t>
    </r>
  </si>
  <si>
    <t>TERMÍN</t>
  </si>
  <si>
    <r>
      <rPr>
        <b/>
        <sz val="10"/>
        <color indexed="8"/>
        <rFont val="Tahoma"/>
        <family val="2"/>
      </rPr>
      <t>Pravdepodobnosť 
vzniku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  <charset val="238"/>
      </rPr>
      <t xml:space="preserve"> - vysoká
</t>
    </r>
    <r>
      <rPr>
        <b/>
        <sz val="10"/>
        <color rgb="FFFF0000"/>
        <rFont val="Tahoma"/>
        <family val="2"/>
        <charset val="238"/>
      </rPr>
      <t>S</t>
    </r>
    <r>
      <rPr>
        <sz val="10"/>
        <color rgb="FFFF0000"/>
        <rFont val="Tahoma"/>
        <family val="2"/>
        <charset val="238"/>
      </rPr>
      <t xml:space="preserve"> - stredná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  <charset val="238"/>
      </rPr>
      <t xml:space="preserve"> - nízka!</t>
    </r>
  </si>
  <si>
    <r>
      <rPr>
        <b/>
        <sz val="10"/>
        <color indexed="8"/>
        <rFont val="Tahoma"/>
        <family val="2"/>
      </rPr>
      <t>Dopad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F</t>
    </r>
    <r>
      <rPr>
        <sz val="10"/>
        <color rgb="FFFF0000"/>
        <rFont val="Tahoma"/>
        <family val="2"/>
        <charset val="238"/>
      </rPr>
      <t xml:space="preserve"> - Fatálny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  <charset val="238"/>
      </rPr>
      <t xml:space="preserve"> - Významný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  <charset val="238"/>
      </rPr>
      <t xml:space="preserve"> - Nevýznamný</t>
    </r>
    <r>
      <rPr>
        <b/>
        <sz val="8"/>
        <color indexed="10"/>
        <rFont val="Tahoma"/>
        <family val="2"/>
        <charset val="238"/>
      </rPr>
      <t/>
    </r>
  </si>
  <si>
    <r>
      <rPr>
        <b/>
        <sz val="10"/>
        <color indexed="8"/>
        <rFont val="Tahoma"/>
        <family val="2"/>
      </rPr>
      <t>Odhad nákladov / 
Rozsah škôd 
pri vzniku rizika / závislosti</t>
    </r>
    <r>
      <rPr>
        <sz val="10"/>
        <color theme="1"/>
        <rFont val="Tahoma"/>
        <family val="2"/>
      </rPr>
      <t xml:space="preserve">
</t>
    </r>
    <r>
      <rPr>
        <sz val="10"/>
        <color indexed="23"/>
        <rFont val="Tahoma"/>
        <family val="2"/>
        <charset val="238"/>
      </rPr>
      <t>(koľko - hodnota v EUR)</t>
    </r>
  </si>
  <si>
    <t>Poznámka</t>
  </si>
  <si>
    <t>Oneskorenie procesu verejného obstarávania</t>
  </si>
  <si>
    <t>C2</t>
  </si>
  <si>
    <t>V prípade oneskorenia procesu VO hrozí sklz v harmonograme a neukončenie projektu včas.</t>
  </si>
  <si>
    <t>Príprava podkladov VO konzultovaná včas a priebežne s odbornými útvarmi formou EX-ATNE.</t>
  </si>
  <si>
    <t>Poverená osoba na výkon VO</t>
  </si>
  <si>
    <t>Prípravná fáza</t>
  </si>
  <si>
    <t>N</t>
  </si>
  <si>
    <t>V</t>
  </si>
  <si>
    <t>PRIORITA</t>
  </si>
  <si>
    <t>Oneskorenie výstupov externých dodávateľov</t>
  </si>
  <si>
    <t>V prípade oneskorenie výstupov dôjde k ohrozeniu ukončenia projektu v termíne podaľa harmonogramu.</t>
  </si>
  <si>
    <t>Dôraz už na výber kvalifikovaných dodávateľov a zadefinovanie časovej rezervy na realizáciu projektu.</t>
  </si>
  <si>
    <t>Dodávateľ</t>
  </si>
  <si>
    <t>Realizačná fáza</t>
  </si>
  <si>
    <t>Nedostatočná kvalita vstupných podkladov pre realizáciu projektu, skryté vady v objektoch</t>
  </si>
  <si>
    <t>C3</t>
  </si>
  <si>
    <t>Nedostatočné spracovanie vstupných podkladov a možné skryté vady na objektoch, ktoré budú bráiť v inštalácii nových zariadení možu mať vplyv na úspešné dokončenie projektu.</t>
  </si>
  <si>
    <t xml:space="preserve">Zainteresovanie všetkcýh relevantných odborov mesta pre zabezpečenie čo najlepších podkladov pre realizáciu projektu ešte v prípravnej fáze projektu. </t>
  </si>
  <si>
    <t>Projektový manažér</t>
  </si>
  <si>
    <t>Ohrozenie ľudských zdrojov pandémiou COVID-19</t>
  </si>
  <si>
    <t>B2</t>
  </si>
  <si>
    <t>Výpadok ľudských zdrojov na strane žiadateľa alebo dodávateľa môže viesť k oneskoreniu prác, prijímaných rozhodnutí, komunikačným bariéram a celkovému sklzu v harmonograme.</t>
  </si>
  <si>
    <t>Je potrebné zabezpečiť komunikačnú maticu pre online stretnutia, zastupiteľnosť aktérov.</t>
  </si>
  <si>
    <t>Predprojektová príprava a všetky projektové fázy</t>
  </si>
  <si>
    <t>S</t>
  </si>
  <si>
    <t xml:space="preserve">Vysvetlenie: </t>
  </si>
  <si>
    <t>1. Fatálny</t>
  </si>
  <si>
    <t>2. Významný</t>
  </si>
  <si>
    <t>3. Nevýznamný</t>
  </si>
  <si>
    <t>A. Vysoká (&gt; 70%)</t>
  </si>
  <si>
    <t>B. Stredná (40% - 70%)</t>
  </si>
  <si>
    <t>C. Nízka (&lt; 40%)</t>
  </si>
  <si>
    <t>Pravdepodobnosť 
vzniku rizika / závislosti</t>
  </si>
  <si>
    <t>Dopad rizika / závislosti</t>
  </si>
  <si>
    <r>
      <rPr>
        <b/>
        <sz val="10"/>
        <color indexed="23"/>
        <rFont val="Tahoma"/>
        <family val="2"/>
      </rPr>
      <t>vysoko závažné riziko</t>
    </r>
    <r>
      <rPr>
        <sz val="10"/>
        <color indexed="23"/>
        <rFont val="Tahoma"/>
        <family val="2"/>
        <charset val="238"/>
      </rPr>
      <t xml:space="preserve"> (červená farba)</t>
    </r>
  </si>
  <si>
    <t>V - Vysoká</t>
  </si>
  <si>
    <t>&gt; 70% v čase realizácie projektu</t>
  </si>
  <si>
    <t>F - Fatálny</t>
  </si>
  <si>
    <t>nebude projekt zrealizovaný</t>
  </si>
  <si>
    <r>
      <rPr>
        <b/>
        <sz val="10"/>
        <color indexed="23"/>
        <rFont val="Tahoma"/>
        <family val="2"/>
      </rPr>
      <t xml:space="preserve">stredne závažné riziko </t>
    </r>
    <r>
      <rPr>
        <sz val="10"/>
        <color indexed="23"/>
        <rFont val="Tahoma"/>
        <family val="2"/>
        <charset val="238"/>
      </rPr>
      <t>(žltá farba)</t>
    </r>
  </si>
  <si>
    <t>S - Stredná</t>
  </si>
  <si>
    <t>40% - 70% v čase realizácie projektu</t>
  </si>
  <si>
    <t>V - Významný</t>
  </si>
  <si>
    <t>merateľné ukazovatele budú naplnené na menej ako 85%</t>
  </si>
  <si>
    <r>
      <rPr>
        <b/>
        <sz val="10"/>
        <color indexed="23"/>
        <rFont val="Tahoma"/>
        <family val="2"/>
      </rPr>
      <t xml:space="preserve">menej závažné riziko </t>
    </r>
    <r>
      <rPr>
        <sz val="10"/>
        <color indexed="23"/>
        <rFont val="Tahoma"/>
        <family val="2"/>
        <charset val="238"/>
      </rPr>
      <t>(zelená farba)</t>
    </r>
  </si>
  <si>
    <t>N - Nízka</t>
  </si>
  <si>
    <t>&lt; 40% v čase realizácie projektu</t>
  </si>
  <si>
    <t>N - Nevýznamný</t>
  </si>
  <si>
    <t>merateľné ukazovatele budú naplnené na 85% a viac</t>
  </si>
  <si>
    <t>Vyhodnotenie pre projekty financované z PO7 OPII</t>
  </si>
  <si>
    <t>Hodnotiace kritériá pre projekty financované z PO7 OPII sú zverejnené na:</t>
  </si>
  <si>
    <t>https://www.mirri.gov.sk/projekty/projekty-esif/operacny-program-integrovana-infrastruktura/prioritna-os-7-informacna-spolocnost/metodicke-dokumenty/hodnotiace-kriteria-op-ii/index.html</t>
  </si>
  <si>
    <t>Pozn.:</t>
  </si>
  <si>
    <t>Hodnotiteľ v procese hodnotenia žiadosti o NFP je v hodnotiacom hárku oprávnený identifikovať nové riziká, upravovať a meniť zadefinované riziká a zároveň povinný v hodnotiacom hárku zdôvodniť každú zmenu.</t>
  </si>
  <si>
    <r>
      <t>Pravdepodobnosť vzniku rizika / závislosti</t>
    </r>
    <r>
      <rPr>
        <sz val="10"/>
        <color rgb="FFFF0000"/>
        <rFont val="Tahoma"/>
        <family val="2"/>
        <charset val="238"/>
      </rPr>
      <t/>
    </r>
  </si>
  <si>
    <r>
      <t>Dopad rizika / závislosti</t>
    </r>
    <r>
      <rPr>
        <sz val="8"/>
        <color indexed="10"/>
        <rFont val="Tahoma"/>
        <family val="2"/>
        <charset val="238"/>
      </rPr>
      <t/>
    </r>
  </si>
  <si>
    <r>
      <t>Pravdepodobnosť vzniku rizika / závislosti</t>
    </r>
    <r>
      <rPr>
        <sz val="10"/>
        <color rgb="FFFF0000"/>
        <rFont val="Tahoma"/>
        <family val="2"/>
      </rPr>
      <t/>
    </r>
  </si>
  <si>
    <t>Kategória rizika</t>
  </si>
  <si>
    <t>F</t>
  </si>
  <si>
    <t>A1</t>
  </si>
  <si>
    <t>A2</t>
  </si>
  <si>
    <t>A3</t>
  </si>
  <si>
    <t>B1</t>
  </si>
  <si>
    <t>B3</t>
  </si>
  <si>
    <t>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</si>
</sst>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_-* #,##0.00\ [$€-1]_-;\-* #,##0.00\ [$€-1]_-;_-* &quot;-&quot;??\ [$€-1]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8"/>
      <color indexed="10"/>
      <name val="Tahoma"/>
      <family val="2"/>
      <charset val="238"/>
    </font>
    <font>
      <sz val="10"/>
      <color indexed="23"/>
      <name val="Tahoma"/>
      <family val="2"/>
      <charset val="238"/>
    </font>
    <font>
      <b/>
      <sz val="10"/>
      <color indexed="23"/>
      <name val="Tahoma"/>
      <family val="2"/>
    </font>
    <font>
      <b/>
      <sz val="10"/>
      <name val="Tahoma"/>
      <family val="2"/>
    </font>
    <font>
      <b/>
      <sz val="12"/>
      <color indexed="23"/>
      <name val="Tahom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 tint="-0.499984740745262"/>
      <name val="Tahoma"/>
      <family val="2"/>
    </font>
    <font>
      <sz val="10"/>
      <color theme="0" tint="-0.499984740745262"/>
      <name val="Tahoma"/>
      <family val="2"/>
      <charset val="238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rgb="FF0070C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u/>
      <sz val="11"/>
      <color theme="10"/>
      <name val="Calibri"/>
      <family val="2"/>
      <scheme val="minor"/>
    </font>
    <font>
      <b/>
      <sz val="10"/>
      <color theme="9" tint="-0.24994659260841701"/>
      <name val="Tahoma"/>
      <family val="2"/>
    </font>
    <font>
      <b/>
      <sz val="10"/>
      <color rgb="FF9C0006"/>
      <name val="Tahoma"/>
      <family val="2"/>
    </font>
    <font>
      <b/>
      <sz val="10"/>
      <color rgb="FF9C5700"/>
      <name val="Tahoma"/>
      <family val="2"/>
    </font>
    <font>
      <sz val="10"/>
      <color indexed="23"/>
      <name val="Tahoma"/>
      <family val="2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color rgb="FFFF0000"/>
      <name val="Tahoma"/>
      <family val="2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indexed="23"/>
      <name val="Tahoma"/>
      <family val="2"/>
      <charset val="238"/>
    </font>
    <font>
      <sz val="10"/>
      <color rgb="FF7F7F7F"/>
      <name val="Tahoma"/>
    </font>
    <font>
      <b/>
      <sz val="10"/>
      <color theme="1"/>
      <name val="Tahoma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4B083"/>
        <bgColor rgb="FFF4B083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textRotation="90" wrapText="1"/>
    </xf>
    <xf numFmtId="0" fontId="16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14" fillId="0" borderId="1" xfId="2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horizontal="justify" vertical="center" wrapText="1"/>
    </xf>
    <xf numFmtId="0" fontId="20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 wrapText="1"/>
    </xf>
    <xf numFmtId="10" fontId="26" fillId="4" borderId="1" xfId="4" applyNumberFormat="1" applyFont="1" applyFill="1" applyBorder="1" applyAlignment="1">
      <alignment horizontal="center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7" fillId="7" borderId="9" xfId="0" applyFont="1" applyFill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1" fillId="0" borderId="4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4" fillId="0" borderId="0" xfId="3" applyBorder="1" applyAlignment="1">
      <alignment horizontal="left" wrapText="1"/>
    </xf>
    <xf numFmtId="0" fontId="2" fillId="0" borderId="0" xfId="0" applyFont="1" applyAlignment="1">
      <alignment wrapText="1"/>
    </xf>
    <xf numFmtId="0" fontId="20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1" fillId="0" borderId="4" xfId="0" applyFont="1" applyBorder="1" applyAlignment="1"/>
    <xf numFmtId="0" fontId="22" fillId="0" borderId="5" xfId="0" applyFont="1" applyBorder="1" applyAlignment="1"/>
    <xf numFmtId="0" fontId="22" fillId="0" borderId="6" xfId="0" applyFont="1" applyBorder="1" applyAlignment="1"/>
  </cellXfs>
  <cellStyles count="5">
    <cellStyle name="Currency" xfId="2" builtinId="4"/>
    <cellStyle name="Currency 2" xfId="1" xr:uid="{00000000-0005-0000-0000-000000000000}"/>
    <cellStyle name="Hyperlink" xfId="3" builtinId="8"/>
    <cellStyle name="Normal" xfId="0" builtinId="0"/>
    <cellStyle name="Percent" xfId="4" builtinId="5"/>
  </cellStyles>
  <dxfs count="3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598"/>
          <bgColor rgb="FFFFE598"/>
        </patternFill>
      </fill>
    </dxf>
    <dxf>
      <font>
        <color rgb="FF548135"/>
      </font>
      <fill>
        <patternFill patternType="solid">
          <fgColor rgb="FFC6EFCE"/>
          <bgColor rgb="FFC6EFCE"/>
        </patternFill>
      </fill>
    </dxf>
    <dxf>
      <font>
        <b/>
        <color rgb="FF9C0006"/>
      </font>
      <fill>
        <patternFill patternType="none"/>
      </fill>
    </dxf>
    <dxf>
      <font>
        <b/>
        <color rgb="FF9C5700"/>
      </font>
      <fill>
        <patternFill patternType="none"/>
      </fill>
    </dxf>
    <dxf>
      <font>
        <b/>
        <color rgb="FF548135"/>
      </font>
      <fill>
        <patternFill patternType="none"/>
      </fill>
    </dxf>
    <dxf>
      <font>
        <b/>
        <color rgb="FF9C0006"/>
      </font>
      <fill>
        <patternFill patternType="none"/>
      </fill>
    </dxf>
    <dxf>
      <font>
        <b/>
        <color rgb="FF9C5700"/>
      </font>
      <fill>
        <patternFill patternType="none"/>
      </fill>
    </dxf>
    <dxf>
      <font>
        <b/>
        <color rgb="FF548135"/>
      </font>
      <fill>
        <patternFill patternType="none"/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rgb="FFC6EFCE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9C0006"/>
      <color rgb="FF9C5700"/>
      <color rgb="FFC6EFCE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444500</xdr:colOff>
      <xdr:row>0</xdr:row>
      <xdr:rowOff>25400</xdr:rowOff>
    </xdr:from>
    <xdr:to>
      <xdr:col>11</xdr:col>
      <xdr:colOff>1087718</xdr:colOff>
      <xdr:row>3</xdr:row>
      <xdr:rowOff>96520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25400"/>
          <a:ext cx="7810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Pravdepodobnost" displayName="TabPravdepodobnost" ref="A1:A4" totalsRowShown="0" headerRowDxfId="9" dataDxfId="8">
  <autoFilter ref="A1:A4" xr:uid="{00000000-0009-0000-0100-000001000000}"/>
  <tableColumns count="1">
    <tableColumn id="1" xr3:uid="{00000000-0010-0000-0000-000001000000}" name="Pravdepodobnosť vzniku rizika / závislosti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Dopad" displayName="TabDopad" ref="C1:C4" totalsRowShown="0" headerRowDxfId="6" dataDxfId="5">
  <autoFilter ref="C1:C4" xr:uid="{00000000-0009-0000-0100-000002000000}"/>
  <tableColumns count="1">
    <tableColumn id="1" xr3:uid="{00000000-0010-0000-0100-000001000000}" name="Dopad rizika / závislosti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Kategoria" displayName="TabKategoria" ref="E1:G10" totalsRowShown="0" headerRowDxfId="3">
  <autoFilter ref="E1:G10" xr:uid="{00000000-0009-0000-0100-000003000000}"/>
  <tableColumns count="3">
    <tableColumn id="3" xr3:uid="{00000000-0010-0000-0200-000003000000}" name="Pravdepodobnosť vzniku rizika / závislosti" dataDxfId="2"/>
    <tableColumn id="4" xr3:uid="{00000000-0010-0000-0200-000004000000}" name="Dopad rizika / závislosti" dataDxfId="1"/>
    <tableColumn id="1" xr3:uid="{00000000-0010-0000-0200-000001000000}" name="Kategória rizik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rri.gov.sk/projekty/projekty-esif/operacny-program-integrovana-infrastruktura/prioritna-os-7-informacna-spolocnost/metodicke-dokumenty/hodnotiace-kriteria-op-ii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30"/>
  <sheetViews>
    <sheetView showGridLines="0" tabSelected="1" topLeftCell="D9" zoomScaleNormal="100" workbookViewId="0">
      <selection activeCell="C8" sqref="C8"/>
    </sheetView>
  </sheetViews>
  <sheetFormatPr defaultColWidth="27.42578125" defaultRowHeight="13.15"/>
  <cols>
    <col min="1" max="1" width="2.5703125" style="2" customWidth="1"/>
    <col min="2" max="2" width="3.140625" style="2" bestFit="1" customWidth="1"/>
    <col min="3" max="3" width="45.5703125" style="2" bestFit="1" customWidth="1"/>
    <col min="4" max="4" width="28.85546875" style="2" customWidth="1"/>
    <col min="5" max="5" width="27" style="2" customWidth="1"/>
    <col min="6" max="6" width="28.42578125" style="2" customWidth="1"/>
    <col min="7" max="7" width="18.85546875" style="2" customWidth="1"/>
    <col min="8" max="8" width="17.7109375" style="5" customWidth="1"/>
    <col min="9" max="9" width="18" style="2" customWidth="1"/>
    <col min="10" max="10" width="19.7109375" style="2" customWidth="1"/>
    <col min="11" max="11" width="21.140625" style="2" customWidth="1"/>
    <col min="12" max="12" width="27" style="2" bestFit="1" customWidth="1"/>
    <col min="13" max="13" width="3.140625" style="2" customWidth="1"/>
    <col min="14" max="16384" width="27.42578125" style="2"/>
  </cols>
  <sheetData>
    <row r="2" spans="2:18" s="12" customFormat="1" ht="15">
      <c r="B2" s="9" t="s">
        <v>0</v>
      </c>
      <c r="C2" s="10"/>
      <c r="D2" s="11"/>
      <c r="F2" s="11"/>
      <c r="G2" s="11"/>
      <c r="H2" s="11"/>
      <c r="I2" s="11"/>
      <c r="J2" s="11"/>
      <c r="K2" s="11"/>
      <c r="L2" s="11"/>
      <c r="N2" s="11"/>
      <c r="O2" s="11"/>
      <c r="P2" s="11"/>
      <c r="Q2" s="11"/>
      <c r="R2" s="11"/>
    </row>
    <row r="3" spans="2:18" s="6" customFormat="1">
      <c r="B3" s="15" t="s">
        <v>1</v>
      </c>
      <c r="C3" s="39"/>
      <c r="D3" s="53"/>
      <c r="E3" s="54"/>
      <c r="F3" s="53"/>
      <c r="G3" s="53"/>
      <c r="H3" s="53"/>
      <c r="I3" s="53"/>
      <c r="J3" s="53"/>
      <c r="K3" s="53"/>
      <c r="L3" s="53"/>
      <c r="M3" s="54"/>
      <c r="N3" s="53"/>
      <c r="O3" s="53"/>
      <c r="P3" s="53"/>
      <c r="Q3" s="53"/>
      <c r="R3" s="53"/>
    </row>
    <row r="5" spans="2:18" s="1" customFormat="1" ht="92.45">
      <c r="B5" s="20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9" t="s">
        <v>7</v>
      </c>
      <c r="H5" s="20" t="s">
        <v>8</v>
      </c>
      <c r="I5" s="29" t="s">
        <v>9</v>
      </c>
      <c r="J5" s="29" t="s">
        <v>10</v>
      </c>
      <c r="K5" s="29" t="s">
        <v>11</v>
      </c>
      <c r="L5" s="20" t="s">
        <v>12</v>
      </c>
      <c r="M5" s="55"/>
      <c r="N5" s="55"/>
      <c r="O5" s="55"/>
      <c r="P5" s="55"/>
      <c r="Q5" s="55"/>
      <c r="R5" s="55"/>
    </row>
    <row r="6" spans="2:18" ht="67.150000000000006" customHeight="1">
      <c r="B6" s="21">
        <v>1</v>
      </c>
      <c r="C6" s="48" t="s">
        <v>13</v>
      </c>
      <c r="D6" s="37" t="s">
        <v>14</v>
      </c>
      <c r="E6" s="16" t="s">
        <v>15</v>
      </c>
      <c r="F6" s="16" t="s">
        <v>16</v>
      </c>
      <c r="G6" s="17" t="s">
        <v>17</v>
      </c>
      <c r="H6" s="22" t="s">
        <v>18</v>
      </c>
      <c r="I6" s="23" t="s">
        <v>19</v>
      </c>
      <c r="J6" s="23" t="s">
        <v>20</v>
      </c>
      <c r="K6" s="24">
        <v>0</v>
      </c>
      <c r="L6" s="17" t="s">
        <v>21</v>
      </c>
      <c r="M6" s="39"/>
      <c r="N6" s="39"/>
      <c r="O6" s="39"/>
      <c r="P6" s="39"/>
      <c r="Q6" s="39"/>
      <c r="R6" s="39"/>
    </row>
    <row r="7" spans="2:18" ht="64.150000000000006" customHeight="1">
      <c r="B7" s="21">
        <v>2</v>
      </c>
      <c r="C7" s="16" t="s">
        <v>22</v>
      </c>
      <c r="D7" s="37" t="s">
        <v>14</v>
      </c>
      <c r="E7" s="16" t="s">
        <v>23</v>
      </c>
      <c r="F7" s="16" t="s">
        <v>24</v>
      </c>
      <c r="G7" s="17" t="s">
        <v>25</v>
      </c>
      <c r="H7" s="22" t="s">
        <v>26</v>
      </c>
      <c r="I7" s="23" t="s">
        <v>19</v>
      </c>
      <c r="J7" s="23" t="s">
        <v>20</v>
      </c>
      <c r="K7" s="24">
        <v>0</v>
      </c>
      <c r="L7" s="17"/>
      <c r="M7" s="39"/>
      <c r="N7" s="39"/>
      <c r="O7" s="39"/>
      <c r="P7" s="39"/>
      <c r="Q7" s="39"/>
      <c r="R7" s="39"/>
    </row>
    <row r="8" spans="2:18" ht="93.75" customHeight="1">
      <c r="B8" s="21">
        <v>3</v>
      </c>
      <c r="C8" s="16" t="s">
        <v>27</v>
      </c>
      <c r="D8" s="37" t="s">
        <v>28</v>
      </c>
      <c r="E8" s="16" t="s">
        <v>29</v>
      </c>
      <c r="F8" s="16" t="s">
        <v>30</v>
      </c>
      <c r="G8" s="17" t="s">
        <v>31</v>
      </c>
      <c r="H8" s="22" t="s">
        <v>18</v>
      </c>
      <c r="I8" s="23" t="s">
        <v>19</v>
      </c>
      <c r="J8" s="23" t="s">
        <v>20</v>
      </c>
      <c r="K8" s="24">
        <v>0</v>
      </c>
      <c r="L8" s="17"/>
      <c r="M8" s="39"/>
      <c r="N8" s="39"/>
      <c r="O8" s="39"/>
      <c r="P8" s="39"/>
      <c r="Q8" s="39"/>
      <c r="R8" s="39"/>
    </row>
    <row r="9" spans="2:18" ht="103.15" customHeight="1">
      <c r="B9" s="21">
        <v>4</v>
      </c>
      <c r="C9" s="49" t="s">
        <v>32</v>
      </c>
      <c r="D9" s="50" t="s">
        <v>33</v>
      </c>
      <c r="E9" s="49" t="s">
        <v>34</v>
      </c>
      <c r="F9" s="49" t="s">
        <v>35</v>
      </c>
      <c r="G9" s="51" t="s">
        <v>31</v>
      </c>
      <c r="H9" s="51" t="s">
        <v>36</v>
      </c>
      <c r="I9" s="52" t="s">
        <v>37</v>
      </c>
      <c r="J9" s="52" t="s">
        <v>20</v>
      </c>
      <c r="K9" s="24">
        <v>0</v>
      </c>
      <c r="L9" s="17"/>
      <c r="M9" s="39"/>
      <c r="N9" s="39"/>
      <c r="O9" s="39"/>
      <c r="P9" s="39"/>
      <c r="Q9" s="39"/>
      <c r="R9" s="39"/>
    </row>
    <row r="10" spans="2:18">
      <c r="B10" s="39"/>
      <c r="C10" s="39"/>
      <c r="D10" s="39"/>
      <c r="E10" s="39"/>
      <c r="F10" s="39"/>
      <c r="G10" s="3"/>
      <c r="H10" s="4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2:18" s="10" customFormat="1" ht="20.100000000000001" customHeight="1">
      <c r="C11" s="46" t="str">
        <f>"Podiel vysoko závažných rizík ("&amp;$C$21&amp;")"</f>
        <v>Podiel vysoko závažných rizík (A1, A2, B1)</v>
      </c>
      <c r="D11" s="47">
        <f>SUMPRODUCT(COUNTIF($D$6:$D9,{"A1";"A2";"B1"}))/COUNTA($D$6:$D9)</f>
        <v>0</v>
      </c>
      <c r="E11" s="39"/>
      <c r="F11" s="39"/>
      <c r="G11" s="39"/>
      <c r="H11" s="39"/>
      <c r="I11" s="39"/>
      <c r="J11" s="39"/>
      <c r="K11" s="39"/>
    </row>
    <row r="12" spans="2:18">
      <c r="B12" s="8"/>
      <c r="C12" s="8"/>
      <c r="D12" s="8"/>
      <c r="E12" s="8"/>
      <c r="F12" s="8"/>
      <c r="G12" s="39"/>
      <c r="H12" s="45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2:18">
      <c r="B13" s="8"/>
      <c r="C13" s="27" t="s">
        <v>38</v>
      </c>
      <c r="D13" s="59" t="str">
        <f>$J$20</f>
        <v>Dopad rizika / závislosti</v>
      </c>
      <c r="E13" s="59"/>
      <c r="F13" s="59"/>
      <c r="G13" s="39"/>
      <c r="H13" s="45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2:18">
      <c r="B14" s="8"/>
      <c r="C14" s="33" t="str">
        <f>$G$20</f>
        <v>Pravdepodobnosť 
vzniku rizika / závislosti</v>
      </c>
      <c r="D14" s="19" t="s">
        <v>39</v>
      </c>
      <c r="E14" s="19" t="s">
        <v>40</v>
      </c>
      <c r="F14" s="19" t="s">
        <v>41</v>
      </c>
      <c r="G14" s="39"/>
      <c r="H14" s="45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2:18">
      <c r="B15" s="8"/>
      <c r="C15" s="18" t="s">
        <v>42</v>
      </c>
      <c r="D15" s="30" t="str">
        <f>cfg!$G$2</f>
        <v>A1</v>
      </c>
      <c r="E15" s="30" t="str">
        <f>cfg!$G$3</f>
        <v>A2</v>
      </c>
      <c r="F15" s="31" t="str">
        <f>cfg!$G$4</f>
        <v>A3</v>
      </c>
      <c r="G15" s="39"/>
      <c r="H15" s="45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2:18">
      <c r="B16" s="8"/>
      <c r="C16" s="18" t="s">
        <v>43</v>
      </c>
      <c r="D16" s="30" t="str">
        <f>cfg!$G$5</f>
        <v>B1</v>
      </c>
      <c r="E16" s="31" t="str">
        <f>cfg!$G$6</f>
        <v>B2</v>
      </c>
      <c r="F16" s="32" t="str">
        <f>cfg!$G$7</f>
        <v>B3</v>
      </c>
      <c r="G16" s="39"/>
      <c r="H16" s="45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2:12">
      <c r="B17" s="8"/>
      <c r="C17" s="18" t="s">
        <v>44</v>
      </c>
      <c r="D17" s="31" t="str">
        <f>cfg!$G$8</f>
        <v>C1</v>
      </c>
      <c r="E17" s="32" t="str">
        <f>cfg!$G$9</f>
        <v>C2</v>
      </c>
      <c r="F17" s="32" t="str">
        <f>cfg!$G$10</f>
        <v>C3</v>
      </c>
      <c r="G17" s="39"/>
      <c r="H17" s="45"/>
      <c r="I17" s="39"/>
      <c r="J17" s="39"/>
      <c r="K17" s="39"/>
      <c r="L17" s="39"/>
    </row>
    <row r="18" spans="2:12">
      <c r="B18" s="13"/>
      <c r="C18" s="14"/>
      <c r="D18" s="14"/>
      <c r="E18" s="14"/>
      <c r="F18" s="8"/>
      <c r="G18" s="39"/>
      <c r="H18" s="45"/>
      <c r="I18" s="39"/>
      <c r="J18" s="39"/>
      <c r="K18" s="39"/>
      <c r="L18" s="39"/>
    </row>
    <row r="19" spans="2:12">
      <c r="B19" s="13"/>
      <c r="C19" s="7"/>
      <c r="D19" s="14"/>
      <c r="E19" s="14"/>
      <c r="F19" s="8"/>
      <c r="G19" s="39"/>
      <c r="H19" s="45"/>
      <c r="I19" s="39"/>
      <c r="J19" s="39"/>
      <c r="K19" s="39"/>
      <c r="L19" s="39"/>
    </row>
    <row r="20" spans="2:12" ht="15" customHeight="1">
      <c r="B20" s="8"/>
      <c r="C20" s="27" t="s">
        <v>38</v>
      </c>
      <c r="D20" s="8"/>
      <c r="E20" s="8"/>
      <c r="F20" s="8"/>
      <c r="G20" s="71" t="s">
        <v>45</v>
      </c>
      <c r="H20" s="72"/>
      <c r="I20" s="73"/>
      <c r="J20" s="56" t="s">
        <v>46</v>
      </c>
      <c r="K20" s="57"/>
      <c r="L20" s="58"/>
    </row>
    <row r="21" spans="2:12" ht="14.25" customHeight="1">
      <c r="B21" s="8"/>
      <c r="C21" s="30" t="str">
        <f>CONCATENATE($D$15,", ",$E$15,", ",$D$16)</f>
        <v>A1, A2, B1</v>
      </c>
      <c r="D21" s="64" t="s">
        <v>47</v>
      </c>
      <c r="E21" s="65"/>
      <c r="F21" s="8"/>
      <c r="G21" s="34" t="s">
        <v>48</v>
      </c>
      <c r="H21" s="62" t="s">
        <v>49</v>
      </c>
      <c r="I21" s="63"/>
      <c r="J21" s="34" t="s">
        <v>50</v>
      </c>
      <c r="K21" s="62" t="s">
        <v>51</v>
      </c>
      <c r="L21" s="63"/>
    </row>
    <row r="22" spans="2:12" ht="24.75" customHeight="1">
      <c r="B22" s="8"/>
      <c r="C22" s="31" t="str">
        <f>CONCATENATE($F$15,", ",$E$16,", ",$D$17)</f>
        <v>A3, B2, C1</v>
      </c>
      <c r="D22" s="64" t="s">
        <v>52</v>
      </c>
      <c r="E22" s="65"/>
      <c r="F22" s="8"/>
      <c r="G22" s="35" t="s">
        <v>53</v>
      </c>
      <c r="H22" s="62" t="s">
        <v>54</v>
      </c>
      <c r="I22" s="63"/>
      <c r="J22" s="35" t="s">
        <v>55</v>
      </c>
      <c r="K22" s="62" t="s">
        <v>56</v>
      </c>
      <c r="L22" s="63"/>
    </row>
    <row r="23" spans="2:12" ht="14.25" customHeight="1">
      <c r="B23" s="8"/>
      <c r="C23" s="32" t="str">
        <f>CONCATENATE($F$16,", ",$E$17,", ",$F$17)</f>
        <v>B3, C2, C3</v>
      </c>
      <c r="D23" s="64" t="s">
        <v>57</v>
      </c>
      <c r="E23" s="65"/>
      <c r="F23" s="8"/>
      <c r="G23" s="36" t="s">
        <v>58</v>
      </c>
      <c r="H23" s="62" t="s">
        <v>59</v>
      </c>
      <c r="I23" s="63"/>
      <c r="J23" s="36" t="s">
        <v>60</v>
      </c>
      <c r="K23" s="62" t="s">
        <v>61</v>
      </c>
      <c r="L23" s="63"/>
    </row>
    <row r="24" spans="2:12" ht="33.75" customHeight="1" thickBot="1">
      <c r="B24" s="8"/>
      <c r="C24" s="8"/>
      <c r="D24" s="8"/>
      <c r="E24" s="25"/>
      <c r="F24" s="8"/>
      <c r="G24" s="26"/>
      <c r="H24" s="60"/>
      <c r="I24" s="61"/>
      <c r="J24" s="39"/>
      <c r="K24" s="39"/>
      <c r="L24" s="39"/>
    </row>
    <row r="25" spans="2:12" ht="15" customHeight="1">
      <c r="B25" s="39"/>
      <c r="C25" s="69" t="s">
        <v>62</v>
      </c>
      <c r="D25" s="70"/>
      <c r="E25" s="43"/>
      <c r="F25" s="43"/>
      <c r="G25" s="43"/>
      <c r="H25" s="44"/>
      <c r="I25" s="43"/>
      <c r="J25" s="43"/>
      <c r="K25" s="43"/>
      <c r="L25" s="43"/>
    </row>
    <row r="26" spans="2:12">
      <c r="B26" s="39"/>
      <c r="C26" s="39"/>
      <c r="D26" s="39"/>
      <c r="E26" s="39"/>
      <c r="F26" s="39"/>
      <c r="G26" s="39"/>
      <c r="H26" s="45"/>
      <c r="I26" s="39"/>
      <c r="J26" s="39"/>
      <c r="K26" s="39"/>
      <c r="L26" s="39"/>
    </row>
    <row r="27" spans="2:12" ht="16.5" customHeight="1">
      <c r="B27" s="39"/>
      <c r="C27" s="68" t="s">
        <v>63</v>
      </c>
      <c r="D27" s="61"/>
      <c r="E27" s="61"/>
      <c r="F27" s="61"/>
      <c r="G27" s="61"/>
      <c r="H27" s="61"/>
      <c r="I27" s="61"/>
      <c r="J27" s="61"/>
      <c r="K27" s="61"/>
      <c r="L27" s="61"/>
    </row>
    <row r="28" spans="2:12" ht="15" customHeight="1">
      <c r="B28" s="39"/>
      <c r="C28" s="67" t="s">
        <v>64</v>
      </c>
      <c r="D28" s="67"/>
      <c r="E28" s="67"/>
      <c r="F28" s="67"/>
      <c r="G28" s="67"/>
      <c r="H28" s="67"/>
      <c r="I28" s="67"/>
      <c r="J28" s="67"/>
      <c r="K28" s="67"/>
      <c r="L28" s="67"/>
    </row>
    <row r="29" spans="2:12" ht="21.75" customHeight="1">
      <c r="B29" s="39"/>
      <c r="C29" s="28" t="s">
        <v>65</v>
      </c>
      <c r="D29" s="39"/>
      <c r="E29" s="39"/>
      <c r="F29" s="39"/>
      <c r="G29" s="39"/>
      <c r="H29" s="45"/>
      <c r="I29" s="39"/>
      <c r="J29" s="39"/>
      <c r="K29" s="39"/>
      <c r="L29" s="39"/>
    </row>
    <row r="30" spans="2:12" ht="14.25" customHeight="1">
      <c r="B30" s="39"/>
      <c r="C30" s="66" t="s">
        <v>66</v>
      </c>
      <c r="D30" s="66"/>
      <c r="E30" s="66"/>
      <c r="F30" s="66"/>
      <c r="G30" s="66"/>
      <c r="H30" s="66"/>
      <c r="I30" s="66"/>
      <c r="J30" s="66"/>
      <c r="K30" s="66"/>
      <c r="L30" s="66"/>
    </row>
  </sheetData>
  <mergeCells count="17">
    <mergeCell ref="C30:L30"/>
    <mergeCell ref="C28:L28"/>
    <mergeCell ref="C27:L27"/>
    <mergeCell ref="K21:L21"/>
    <mergeCell ref="K22:L22"/>
    <mergeCell ref="K23:L23"/>
    <mergeCell ref="C25:D25"/>
    <mergeCell ref="G20:I20"/>
    <mergeCell ref="J20:L20"/>
    <mergeCell ref="D13:F13"/>
    <mergeCell ref="H24:I24"/>
    <mergeCell ref="H21:I21"/>
    <mergeCell ref="H22:I22"/>
    <mergeCell ref="H23:I23"/>
    <mergeCell ref="D22:E22"/>
    <mergeCell ref="D21:E21"/>
    <mergeCell ref="D23:E23"/>
  </mergeCells>
  <phoneticPr fontId="11" type="noConversion"/>
  <conditionalFormatting sqref="J6:J7">
    <cfRule type="containsText" dxfId="36" priority="103" stopIfTrue="1" operator="containsText" text="N">
      <formula>NOT(ISERROR(SEARCH("N",J6)))</formula>
    </cfRule>
    <cfRule type="containsText" dxfId="35" priority="107" stopIfTrue="1" operator="containsText" text="V">
      <formula>NOT(ISERROR(SEARCH("V",J6)))</formula>
    </cfRule>
    <cfRule type="containsText" dxfId="34" priority="108" stopIfTrue="1" operator="containsText" text="F">
      <formula>NOT(ISERROR(SEARCH("F",J6)))</formula>
    </cfRule>
  </conditionalFormatting>
  <conditionalFormatting sqref="I6:I7">
    <cfRule type="containsText" dxfId="33" priority="100" stopIfTrue="1" operator="containsText" text="N">
      <formula>NOT(ISERROR(SEARCH("N",I6)))</formula>
    </cfRule>
    <cfRule type="containsText" dxfId="32" priority="110" stopIfTrue="1" operator="containsText" text="S">
      <formula>NOT(ISERROR(SEARCH("S",I6)))</formula>
    </cfRule>
    <cfRule type="containsText" dxfId="31" priority="111" stopIfTrue="1" operator="containsText" text="V">
      <formula>NOT(ISERROR(SEARCH("V",I6)))</formula>
    </cfRule>
  </conditionalFormatting>
  <conditionalFormatting sqref="D6:D7">
    <cfRule type="expression" dxfId="30" priority="95" stopIfTrue="1">
      <formula>OR($D6="B3",$D6="C2",$D6="C3")</formula>
    </cfRule>
    <cfRule type="expression" dxfId="29" priority="96" stopIfTrue="1">
      <formula>OR($D6="A3",$D6="B2",$D6="C1")</formula>
    </cfRule>
    <cfRule type="expression" dxfId="28" priority="97" stopIfTrue="1">
      <formula>OR($D6="A1",$D6="A2",$D6="B1")</formula>
    </cfRule>
  </conditionalFormatting>
  <conditionalFormatting sqref="J8">
    <cfRule type="containsText" dxfId="27" priority="14" stopIfTrue="1" operator="containsText" text="N">
      <formula>NOT(ISERROR(SEARCH("N",J8)))</formula>
    </cfRule>
    <cfRule type="containsText" dxfId="26" priority="15" stopIfTrue="1" operator="containsText" text="V">
      <formula>NOT(ISERROR(SEARCH("V",J8)))</formula>
    </cfRule>
    <cfRule type="containsText" dxfId="25" priority="16" stopIfTrue="1" operator="containsText" text="F">
      <formula>NOT(ISERROR(SEARCH("F",J8)))</formula>
    </cfRule>
  </conditionalFormatting>
  <conditionalFormatting sqref="I8">
    <cfRule type="containsText" dxfId="24" priority="13" stopIfTrue="1" operator="containsText" text="N">
      <formula>NOT(ISERROR(SEARCH("N",I8)))</formula>
    </cfRule>
    <cfRule type="containsText" dxfId="23" priority="17" stopIfTrue="1" operator="containsText" text="S">
      <formula>NOT(ISERROR(SEARCH("S",I8)))</formula>
    </cfRule>
    <cfRule type="containsText" dxfId="22" priority="18" stopIfTrue="1" operator="containsText" text="V">
      <formula>NOT(ISERROR(SEARCH("V",I8)))</formula>
    </cfRule>
  </conditionalFormatting>
  <conditionalFormatting sqref="D8">
    <cfRule type="expression" dxfId="21" priority="10" stopIfTrue="1">
      <formula>OR($D8="B3",$D8="C2",$D8="C3")</formula>
    </cfRule>
    <cfRule type="expression" dxfId="20" priority="11" stopIfTrue="1">
      <formula>OR($D8="A3",$D8="B2",$D8="C1")</formula>
    </cfRule>
    <cfRule type="expression" dxfId="19" priority="12" stopIfTrue="1">
      <formula>OR($D8="A1",$D8="A2",$D8="B1")</formula>
    </cfRule>
  </conditionalFormatting>
  <conditionalFormatting sqref="J9">
    <cfRule type="containsText" dxfId="18" priority="1" stopIfTrue="1" operator="containsText" text="N">
      <formula>NOT(ISERROR(SEARCH(("N"),(J9))))</formula>
    </cfRule>
  </conditionalFormatting>
  <conditionalFormatting sqref="J9">
    <cfRule type="containsText" dxfId="17" priority="2" stopIfTrue="1" operator="containsText" text="V">
      <formula>NOT(ISERROR(SEARCH(("V"),(J9))))</formula>
    </cfRule>
  </conditionalFormatting>
  <conditionalFormatting sqref="J9">
    <cfRule type="containsText" dxfId="16" priority="3" stopIfTrue="1" operator="containsText" text="F">
      <formula>NOT(ISERROR(SEARCH(("F"),(J9))))</formula>
    </cfRule>
  </conditionalFormatting>
  <conditionalFormatting sqref="I9">
    <cfRule type="containsText" dxfId="15" priority="4" stopIfTrue="1" operator="containsText" text="N">
      <formula>NOT(ISERROR(SEARCH(("N"),(I9))))</formula>
    </cfRule>
  </conditionalFormatting>
  <conditionalFormatting sqref="I9">
    <cfRule type="containsText" dxfId="14" priority="5" stopIfTrue="1" operator="containsText" text="S">
      <formula>NOT(ISERROR(SEARCH(("S"),(I9))))</formula>
    </cfRule>
  </conditionalFormatting>
  <conditionalFormatting sqref="I9">
    <cfRule type="containsText" dxfId="13" priority="6" stopIfTrue="1" operator="containsText" text="V">
      <formula>NOT(ISERROR(SEARCH(("V"),(I9))))</formula>
    </cfRule>
  </conditionalFormatting>
  <conditionalFormatting sqref="D9">
    <cfRule type="expression" dxfId="12" priority="7" stopIfTrue="1">
      <formula>OR($D9="B3",$D9="C2",$D9="C3")</formula>
    </cfRule>
  </conditionalFormatting>
  <conditionalFormatting sqref="D9">
    <cfRule type="expression" dxfId="11" priority="8" stopIfTrue="1">
      <formula>OR($D9="A3",$D9="B2",$D9="C1")</formula>
    </cfRule>
  </conditionalFormatting>
  <conditionalFormatting sqref="D9">
    <cfRule type="expression" dxfId="10" priority="9" stopIfTrue="1">
      <formula>OR($D9="A1",$D9="A2",$D9="B1")</formula>
    </cfRule>
  </conditionalFormatting>
  <hyperlinks>
    <hyperlink ref="C28" r:id="rId1" xr:uid="{00000000-0004-0000-0000-000000000000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cfg!$A$2:$A$4</xm:f>
          </x14:formula1>
          <xm:sqref>I6:I8</xm:sqref>
        </x14:dataValidation>
        <x14:dataValidation type="list" allowBlank="1" showInputMessage="1" showErrorMessage="1" xr:uid="{00000000-0002-0000-0000-000001000000}">
          <x14:formula1>
            <xm:f>cfg!$C$2:$C$4</xm:f>
          </x14:formula1>
          <xm:sqref>J6:J8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/>
  </sheetViews>
  <sheetFormatPr defaultRowHeight="14.45"/>
  <cols>
    <col min="1" max="1" width="24.7109375" customWidth="1"/>
    <col min="2" max="2" width="4.7109375" customWidth="1"/>
    <col min="3" max="3" width="18.7109375" customWidth="1"/>
    <col min="4" max="4" width="4.7109375" customWidth="1"/>
    <col min="5" max="5" width="24.7109375" customWidth="1"/>
    <col min="6" max="6" width="18.7109375" customWidth="1"/>
    <col min="7" max="7" width="9.7109375" customWidth="1"/>
  </cols>
  <sheetData>
    <row r="1" spans="1:7" s="41" customFormat="1" ht="28.9">
      <c r="A1" s="38" t="s">
        <v>67</v>
      </c>
      <c r="B1" s="40"/>
      <c r="C1" s="38" t="s">
        <v>68</v>
      </c>
      <c r="D1" s="40"/>
      <c r="E1" s="38" t="s">
        <v>69</v>
      </c>
      <c r="F1" s="38" t="s">
        <v>68</v>
      </c>
      <c r="G1" s="38" t="s">
        <v>70</v>
      </c>
    </row>
    <row r="2" spans="1:7">
      <c r="A2" s="42" t="s">
        <v>20</v>
      </c>
      <c r="C2" s="42" t="s">
        <v>71</v>
      </c>
      <c r="E2" s="42" t="str">
        <f>$A$2</f>
        <v>V</v>
      </c>
      <c r="F2" s="42" t="str">
        <f>$C$2</f>
        <v>F</v>
      </c>
      <c r="G2" s="42" t="s">
        <v>72</v>
      </c>
    </row>
    <row r="3" spans="1:7">
      <c r="A3" s="42" t="s">
        <v>37</v>
      </c>
      <c r="C3" s="42" t="s">
        <v>20</v>
      </c>
      <c r="E3" s="42" t="str">
        <f>$A$2</f>
        <v>V</v>
      </c>
      <c r="F3" s="42" t="str">
        <f>$C$3</f>
        <v>V</v>
      </c>
      <c r="G3" s="42" t="s">
        <v>73</v>
      </c>
    </row>
    <row r="4" spans="1:7">
      <c r="A4" s="42" t="s">
        <v>19</v>
      </c>
      <c r="C4" s="42" t="s">
        <v>19</v>
      </c>
      <c r="E4" s="42" t="str">
        <f>$A$2</f>
        <v>V</v>
      </c>
      <c r="F4" s="42" t="str">
        <f>$C$4</f>
        <v>N</v>
      </c>
      <c r="G4" s="42" t="s">
        <v>74</v>
      </c>
    </row>
    <row r="5" spans="1:7">
      <c r="E5" s="42" t="str">
        <f>$A$3</f>
        <v>S</v>
      </c>
      <c r="F5" s="42" t="str">
        <f>$C$2</f>
        <v>F</v>
      </c>
      <c r="G5" s="42" t="s">
        <v>75</v>
      </c>
    </row>
    <row r="6" spans="1:7">
      <c r="E6" s="42" t="str">
        <f>$A$3</f>
        <v>S</v>
      </c>
      <c r="F6" s="42" t="str">
        <f>$C$3</f>
        <v>V</v>
      </c>
      <c r="G6" s="42" t="s">
        <v>33</v>
      </c>
    </row>
    <row r="7" spans="1:7">
      <c r="E7" s="42" t="str">
        <f>$A$3</f>
        <v>S</v>
      </c>
      <c r="F7" s="42" t="str">
        <f>$C$4</f>
        <v>N</v>
      </c>
      <c r="G7" s="42" t="s">
        <v>76</v>
      </c>
    </row>
    <row r="8" spans="1:7">
      <c r="E8" s="42" t="str">
        <f>$A$4</f>
        <v>N</v>
      </c>
      <c r="F8" s="42" t="str">
        <f>$C$2</f>
        <v>F</v>
      </c>
      <c r="G8" s="42" t="s">
        <v>77</v>
      </c>
    </row>
    <row r="9" spans="1:7">
      <c r="E9" s="42" t="str">
        <f>$A$4</f>
        <v>N</v>
      </c>
      <c r="F9" s="42" t="str">
        <f>$C$3</f>
        <v>V</v>
      </c>
      <c r="G9" s="42" t="s">
        <v>14</v>
      </c>
    </row>
    <row r="10" spans="1:7">
      <c r="E10" s="42" t="str">
        <f>$A$4</f>
        <v>N</v>
      </c>
      <c r="F10" s="42" t="str">
        <f>$C$4</f>
        <v>N</v>
      </c>
      <c r="G10" s="42" t="s">
        <v>28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2D79E0114CC44DB8C0F3749AF79C3B" ma:contentTypeVersion="2" ma:contentTypeDescription="Create a new document." ma:contentTypeScope="" ma:versionID="e04273e8f43b29b2cdbdaec5e95c1cd1">
  <xsd:schema xmlns:xsd="http://www.w3.org/2001/XMLSchema" xmlns:xs="http://www.w3.org/2001/XMLSchema" xmlns:p="http://schemas.microsoft.com/office/2006/metadata/properties" xmlns:ns2="bb16bfde-90bb-4179-ad84-e9e3ce1b7668" targetNamespace="http://schemas.microsoft.com/office/2006/metadata/properties" ma:root="true" ma:fieldsID="5994e79fa9e840f23dc4d96b10183ce5" ns2:_="">
    <xsd:import namespace="bb16bfde-90bb-4179-ad84-e9e3ce1b76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16bfde-90bb-4179-ad84-e9e3ce1b76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14D5D5-A3FF-40CC-9DEF-436C589FE055}"/>
</file>

<file path=customXml/itemProps2.xml><?xml version="1.0" encoding="utf-8"?>
<ds:datastoreItem xmlns:ds="http://schemas.openxmlformats.org/officeDocument/2006/customXml" ds:itemID="{AD8FBFA0-26D8-4B58-8EB6-2CF7F41FCF58}"/>
</file>

<file path=customXml/itemProps3.xml><?xml version="1.0" encoding="utf-8"?>
<ds:datastoreItem xmlns:ds="http://schemas.openxmlformats.org/officeDocument/2006/customXml" ds:itemID="{AD52E8AA-D372-4BA3-9E62-C3FF47BF4E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Galková Beáta, Ing.</cp:lastModifiedBy>
  <cp:revision/>
  <dcterms:created xsi:type="dcterms:W3CDTF">2015-06-05T18:19:34Z</dcterms:created>
  <dcterms:modified xsi:type="dcterms:W3CDTF">2022-02-22T10:57:03Z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0x010100502D79E0114CC44DB8C0F3749AF79C3B</vt:lpwstr>
  </property>
</Properties>
</file>